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hlemmett/Documents/Blog posts/04-2018/Self-coaching images/"/>
    </mc:Choice>
  </mc:AlternateContent>
  <xr:revisionPtr revIDLastSave="0" documentId="10_ncr:8100000_{FD2571DE-4EF6-7D4D-A448-0B9D9BD0BCF1}" xr6:coauthVersionLast="32" xr6:coauthVersionMax="32" xr10:uidLastSave="{00000000-0000-0000-0000-000000000000}"/>
  <bookViews>
    <workbookView xWindow="0" yWindow="460" windowWidth="37860" windowHeight="22020" xr2:uid="{00000000-000D-0000-FFFF-FFFF00000000}"/>
  </bookViews>
  <sheets>
    <sheet name="Training Log" sheetId="1" r:id="rId1"/>
    <sheet name="Instruction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8" i="1" l="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37" i="1"/>
  <c r="T36" i="1"/>
  <c r="T35" i="1"/>
  <c r="T34" i="1"/>
  <c r="T33" i="1"/>
  <c r="T32" i="1"/>
  <c r="T31" i="1"/>
  <c r="J34" i="1"/>
  <c r="P34" i="1" s="1"/>
  <c r="J35" i="1"/>
  <c r="P35" i="1" s="1"/>
  <c r="J36" i="1"/>
  <c r="P36" i="1" s="1"/>
  <c r="J37" i="1"/>
  <c r="M40" i="1" s="1"/>
  <c r="J38" i="1"/>
  <c r="P38" i="1" s="1"/>
  <c r="J39" i="1"/>
  <c r="P39" i="1" s="1"/>
  <c r="J40" i="1"/>
  <c r="P40" i="1" s="1"/>
  <c r="J41" i="1"/>
  <c r="J42" i="1"/>
  <c r="J43" i="1"/>
  <c r="P43" i="1" s="1"/>
  <c r="N40" i="1"/>
  <c r="L40" i="1"/>
  <c r="L38" i="1"/>
  <c r="N38" i="1"/>
  <c r="U38" i="1"/>
  <c r="L39" i="1"/>
  <c r="N39" i="1"/>
  <c r="U39" i="1"/>
  <c r="U40" i="1"/>
  <c r="J44" i="1"/>
  <c r="O41" i="1"/>
  <c r="L41" i="1"/>
  <c r="N41" i="1"/>
  <c r="U41" i="1"/>
  <c r="P42" i="1"/>
  <c r="L42" i="1"/>
  <c r="N42" i="1"/>
  <c r="U42" i="1"/>
  <c r="L43" i="1"/>
  <c r="N43" i="1"/>
  <c r="U43" i="1"/>
  <c r="L44" i="1"/>
  <c r="N44" i="1"/>
  <c r="U44" i="1"/>
  <c r="J45" i="1"/>
  <c r="J46" i="1"/>
  <c r="P46" i="1" s="1"/>
  <c r="J47" i="1"/>
  <c r="L45" i="1"/>
  <c r="N45" i="1"/>
  <c r="U45" i="1"/>
  <c r="L46" i="1"/>
  <c r="N46" i="1"/>
  <c r="U46" i="1"/>
  <c r="P47" i="1"/>
  <c r="L47" i="1"/>
  <c r="N47" i="1"/>
  <c r="U47" i="1"/>
  <c r="J48" i="1"/>
  <c r="P48" i="1" s="1"/>
  <c r="L48" i="1"/>
  <c r="N48" i="1"/>
  <c r="U48" i="1"/>
  <c r="J49" i="1"/>
  <c r="L49" i="1"/>
  <c r="N49" i="1"/>
  <c r="U49" i="1"/>
  <c r="J50" i="1"/>
  <c r="P50" i="1"/>
  <c r="L50" i="1"/>
  <c r="N50" i="1"/>
  <c r="U50" i="1"/>
  <c r="J51" i="1"/>
  <c r="L51" i="1"/>
  <c r="N51" i="1"/>
  <c r="P51" i="1"/>
  <c r="U51" i="1"/>
  <c r="J52" i="1"/>
  <c r="L52" i="1"/>
  <c r="N52" i="1"/>
  <c r="P52" i="1"/>
  <c r="U52" i="1"/>
  <c r="J53" i="1"/>
  <c r="L53" i="1"/>
  <c r="N53" i="1"/>
  <c r="U53" i="1"/>
  <c r="J54" i="1"/>
  <c r="P54" i="1" s="1"/>
  <c r="L54" i="1"/>
  <c r="N54" i="1"/>
  <c r="U54" i="1"/>
  <c r="J55" i="1"/>
  <c r="L55" i="1"/>
  <c r="N55" i="1"/>
  <c r="U55" i="1"/>
  <c r="J56" i="1"/>
  <c r="L56" i="1"/>
  <c r="N56" i="1"/>
  <c r="U56" i="1"/>
  <c r="J57" i="1"/>
  <c r="L57" i="1"/>
  <c r="N57" i="1"/>
  <c r="U57" i="1"/>
  <c r="J58" i="1"/>
  <c r="P58" i="1" s="1"/>
  <c r="L58" i="1"/>
  <c r="N58" i="1"/>
  <c r="U58" i="1"/>
  <c r="J59" i="1"/>
  <c r="L59" i="1"/>
  <c r="N59" i="1"/>
  <c r="U59" i="1"/>
  <c r="J60" i="1"/>
  <c r="P60" i="1" s="1"/>
  <c r="L60" i="1"/>
  <c r="N60" i="1"/>
  <c r="U60" i="1"/>
  <c r="J61" i="1"/>
  <c r="J62" i="1"/>
  <c r="J63" i="1"/>
  <c r="J64" i="1"/>
  <c r="J65" i="1"/>
  <c r="O68" i="1" s="1"/>
  <c r="J66" i="1"/>
  <c r="J67" i="1"/>
  <c r="L61" i="1"/>
  <c r="N61" i="1"/>
  <c r="U61" i="1"/>
  <c r="L62" i="1"/>
  <c r="N62" i="1"/>
  <c r="U62" i="1"/>
  <c r="L63" i="1"/>
  <c r="N63" i="1"/>
  <c r="P63" i="1"/>
  <c r="U63" i="1"/>
  <c r="P64" i="1"/>
  <c r="L64" i="1"/>
  <c r="N64" i="1"/>
  <c r="U64" i="1"/>
  <c r="J68" i="1"/>
  <c r="L65" i="1"/>
  <c r="N65" i="1"/>
  <c r="U65" i="1"/>
  <c r="P66" i="1"/>
  <c r="L66" i="1"/>
  <c r="N66" i="1"/>
  <c r="U66" i="1"/>
  <c r="L67" i="1"/>
  <c r="N67" i="1"/>
  <c r="P67" i="1"/>
  <c r="U67" i="1"/>
  <c r="P68" i="1"/>
  <c r="L68" i="1"/>
  <c r="N68" i="1"/>
  <c r="U68" i="1"/>
  <c r="J69" i="1"/>
  <c r="L69" i="1"/>
  <c r="N69" i="1"/>
  <c r="U69" i="1"/>
  <c r="J70" i="1"/>
  <c r="L70" i="1"/>
  <c r="N70" i="1"/>
  <c r="U70" i="1"/>
  <c r="J71" i="1"/>
  <c r="P71" i="1" s="1"/>
  <c r="L71" i="1"/>
  <c r="N71" i="1"/>
  <c r="U71" i="1"/>
  <c r="J72" i="1"/>
  <c r="P72" i="1"/>
  <c r="L72" i="1"/>
  <c r="N72" i="1"/>
  <c r="U72" i="1"/>
  <c r="J73" i="1"/>
  <c r="L73" i="1"/>
  <c r="N73" i="1"/>
  <c r="U73" i="1"/>
  <c r="J74" i="1"/>
  <c r="L74" i="1"/>
  <c r="N74" i="1"/>
  <c r="U74" i="1"/>
  <c r="J75" i="1"/>
  <c r="P75" i="1" s="1"/>
  <c r="L75" i="1"/>
  <c r="N75" i="1"/>
  <c r="U75" i="1"/>
  <c r="J76" i="1"/>
  <c r="L76" i="1"/>
  <c r="N76" i="1"/>
  <c r="U76" i="1"/>
  <c r="J77" i="1"/>
  <c r="L77" i="1"/>
  <c r="N77" i="1"/>
  <c r="U77" i="1"/>
  <c r="J78" i="1"/>
  <c r="L78" i="1"/>
  <c r="N78" i="1"/>
  <c r="U78" i="1"/>
  <c r="J79" i="1"/>
  <c r="J80" i="1"/>
  <c r="L79" i="1"/>
  <c r="N79" i="1"/>
  <c r="U79" i="1"/>
  <c r="P80" i="1"/>
  <c r="L80" i="1"/>
  <c r="N80" i="1"/>
  <c r="U80" i="1"/>
  <c r="J81" i="1"/>
  <c r="L81" i="1"/>
  <c r="N81" i="1"/>
  <c r="U81" i="1"/>
  <c r="J82" i="1"/>
  <c r="L82" i="1"/>
  <c r="N82" i="1"/>
  <c r="U82" i="1"/>
  <c r="J83" i="1"/>
  <c r="P83" i="1" s="1"/>
  <c r="L83" i="1"/>
  <c r="N83" i="1"/>
  <c r="U83" i="1"/>
  <c r="J84" i="1"/>
  <c r="P84" i="1" s="1"/>
  <c r="L84" i="1"/>
  <c r="N84" i="1"/>
  <c r="U84" i="1"/>
  <c r="J85" i="1"/>
  <c r="L85" i="1"/>
  <c r="N85" i="1"/>
  <c r="U85" i="1"/>
  <c r="J86" i="1"/>
  <c r="P86" i="1"/>
  <c r="L86" i="1"/>
  <c r="N86" i="1"/>
  <c r="U86" i="1"/>
  <c r="J87" i="1"/>
  <c r="L87" i="1"/>
  <c r="N87" i="1"/>
  <c r="P87" i="1"/>
  <c r="U87" i="1"/>
  <c r="J88" i="1"/>
  <c r="P88" i="1" s="1"/>
  <c r="L88" i="1"/>
  <c r="N88" i="1"/>
  <c r="U88" i="1"/>
  <c r="J89" i="1"/>
  <c r="L89" i="1"/>
  <c r="N89" i="1"/>
  <c r="U89" i="1"/>
  <c r="J90" i="1"/>
  <c r="P90" i="1"/>
  <c r="L90" i="1"/>
  <c r="N90" i="1"/>
  <c r="U90" i="1"/>
  <c r="J91" i="1"/>
  <c r="J92" i="1"/>
  <c r="L91" i="1"/>
  <c r="N91" i="1"/>
  <c r="U91" i="1"/>
  <c r="L92" i="1"/>
  <c r="N92" i="1"/>
  <c r="U92" i="1"/>
  <c r="J93" i="1"/>
  <c r="M99" i="1" s="1"/>
  <c r="J94" i="1"/>
  <c r="J95" i="1"/>
  <c r="J96" i="1"/>
  <c r="J97" i="1"/>
  <c r="J98" i="1"/>
  <c r="J99" i="1"/>
  <c r="L93" i="1"/>
  <c r="N93" i="1"/>
  <c r="U93" i="1"/>
  <c r="P94" i="1"/>
  <c r="L94" i="1"/>
  <c r="N94" i="1"/>
  <c r="U94" i="1"/>
  <c r="P95" i="1"/>
  <c r="L95" i="1"/>
  <c r="N95" i="1"/>
  <c r="U95" i="1"/>
  <c r="L96" i="1"/>
  <c r="N96" i="1"/>
  <c r="U96" i="1"/>
  <c r="L97" i="1"/>
  <c r="N97" i="1"/>
  <c r="U97" i="1"/>
  <c r="P98" i="1"/>
  <c r="L98" i="1"/>
  <c r="N98" i="1"/>
  <c r="U98" i="1"/>
  <c r="L99" i="1"/>
  <c r="N99" i="1"/>
  <c r="P99" i="1"/>
  <c r="U99" i="1"/>
  <c r="J100" i="1"/>
  <c r="P100" i="1"/>
  <c r="L100" i="1"/>
  <c r="N100" i="1"/>
  <c r="U100" i="1"/>
  <c r="J101" i="1"/>
  <c r="L101" i="1"/>
  <c r="N101" i="1"/>
  <c r="U101" i="1"/>
  <c r="J102" i="1"/>
  <c r="L102" i="1"/>
  <c r="N102" i="1"/>
  <c r="U102" i="1"/>
  <c r="J103" i="1"/>
  <c r="P103" i="1" s="1"/>
  <c r="L103" i="1"/>
  <c r="N103" i="1"/>
  <c r="U103" i="1"/>
  <c r="J104" i="1"/>
  <c r="P104" i="1"/>
  <c r="L104" i="1"/>
  <c r="N104" i="1"/>
  <c r="U104" i="1"/>
  <c r="J105" i="1"/>
  <c r="L105" i="1"/>
  <c r="N105" i="1"/>
  <c r="U105" i="1"/>
  <c r="J106" i="1"/>
  <c r="L106" i="1"/>
  <c r="N106" i="1"/>
  <c r="U106" i="1"/>
  <c r="J107" i="1"/>
  <c r="J108" i="1"/>
  <c r="J109" i="1"/>
  <c r="J110" i="1"/>
  <c r="J111" i="1"/>
  <c r="J112" i="1"/>
  <c r="L107" i="1"/>
  <c r="N107" i="1"/>
  <c r="U107" i="1"/>
  <c r="L108" i="1"/>
  <c r="N108" i="1"/>
  <c r="P108" i="1"/>
  <c r="U108" i="1"/>
  <c r="L109" i="1"/>
  <c r="N109" i="1"/>
  <c r="U109" i="1"/>
  <c r="P110" i="1"/>
  <c r="L110" i="1"/>
  <c r="N110" i="1"/>
  <c r="U110" i="1"/>
  <c r="L111" i="1"/>
  <c r="N111" i="1"/>
  <c r="U111" i="1"/>
  <c r="L112" i="1"/>
  <c r="N112" i="1"/>
  <c r="P112" i="1"/>
  <c r="U112" i="1"/>
  <c r="J113" i="1"/>
  <c r="L113" i="1"/>
  <c r="N113" i="1"/>
  <c r="U113" i="1"/>
  <c r="J114" i="1"/>
  <c r="L114" i="1"/>
  <c r="N114" i="1"/>
  <c r="U114" i="1"/>
  <c r="J115" i="1"/>
  <c r="P115" i="1" s="1"/>
  <c r="L115" i="1"/>
  <c r="N115" i="1"/>
  <c r="U115" i="1"/>
  <c r="J116" i="1"/>
  <c r="J117" i="1"/>
  <c r="P117" i="1" s="1"/>
  <c r="J118" i="1"/>
  <c r="J119" i="1"/>
  <c r="M124" i="1" s="1"/>
  <c r="J120" i="1"/>
  <c r="J121" i="1"/>
  <c r="J122" i="1"/>
  <c r="L116" i="1"/>
  <c r="N116" i="1"/>
  <c r="U116" i="1"/>
  <c r="L117" i="1"/>
  <c r="N117" i="1"/>
  <c r="U117" i="1"/>
  <c r="P118" i="1"/>
  <c r="L118" i="1"/>
  <c r="N118" i="1"/>
  <c r="U118" i="1"/>
  <c r="L119" i="1"/>
  <c r="N119" i="1"/>
  <c r="P119" i="1"/>
  <c r="U119" i="1"/>
  <c r="L120" i="1"/>
  <c r="N120" i="1"/>
  <c r="P120" i="1"/>
  <c r="U120" i="1"/>
  <c r="L121" i="1"/>
  <c r="N121" i="1"/>
  <c r="P121" i="1"/>
  <c r="U121" i="1"/>
  <c r="P122" i="1"/>
  <c r="L122" i="1"/>
  <c r="N122" i="1"/>
  <c r="U122" i="1"/>
  <c r="J123" i="1"/>
  <c r="L123" i="1"/>
  <c r="M123" i="1"/>
  <c r="N123" i="1"/>
  <c r="P123" i="1"/>
  <c r="U123" i="1"/>
  <c r="J124" i="1"/>
  <c r="L124" i="1"/>
  <c r="N124" i="1"/>
  <c r="U124" i="1"/>
  <c r="J125" i="1"/>
  <c r="J126" i="1"/>
  <c r="J127" i="1"/>
  <c r="J128" i="1"/>
  <c r="L125" i="1"/>
  <c r="N125" i="1"/>
  <c r="U125" i="1"/>
  <c r="P126" i="1"/>
  <c r="L126" i="1"/>
  <c r="N126" i="1"/>
  <c r="U126" i="1"/>
  <c r="L127" i="1"/>
  <c r="N127" i="1"/>
  <c r="U127" i="1"/>
  <c r="P128" i="1"/>
  <c r="L128" i="1"/>
  <c r="N128" i="1"/>
  <c r="U128" i="1"/>
  <c r="J129" i="1"/>
  <c r="L129" i="1"/>
  <c r="N129" i="1"/>
  <c r="U129" i="1"/>
  <c r="J130" i="1"/>
  <c r="P130" i="1" s="1"/>
  <c r="L130" i="1"/>
  <c r="N130" i="1"/>
  <c r="U130" i="1"/>
  <c r="J131" i="1"/>
  <c r="P131" i="1" s="1"/>
  <c r="J132" i="1"/>
  <c r="J133" i="1"/>
  <c r="J134" i="1"/>
  <c r="J135" i="1"/>
  <c r="M135" i="1"/>
  <c r="L131" i="1"/>
  <c r="N131" i="1"/>
  <c r="U131" i="1"/>
  <c r="P132" i="1"/>
  <c r="L132" i="1"/>
  <c r="N132" i="1"/>
  <c r="U132" i="1"/>
  <c r="L133" i="1"/>
  <c r="N133" i="1"/>
  <c r="U133" i="1"/>
  <c r="L134" i="1"/>
  <c r="N134" i="1"/>
  <c r="U134" i="1"/>
  <c r="P135" i="1"/>
  <c r="L135" i="1"/>
  <c r="N135" i="1"/>
  <c r="U135" i="1"/>
  <c r="J136" i="1"/>
  <c r="L136" i="1"/>
  <c r="N136" i="1"/>
  <c r="U136" i="1"/>
  <c r="J137" i="1"/>
  <c r="L137" i="1"/>
  <c r="N137" i="1"/>
  <c r="U137" i="1"/>
  <c r="J138" i="1"/>
  <c r="L138" i="1"/>
  <c r="N138" i="1"/>
  <c r="U138" i="1"/>
  <c r="J139" i="1"/>
  <c r="P139" i="1" s="1"/>
  <c r="L139" i="1"/>
  <c r="N139" i="1"/>
  <c r="U139" i="1"/>
  <c r="J140" i="1"/>
  <c r="P140" i="1" s="1"/>
  <c r="L140" i="1"/>
  <c r="N140" i="1"/>
  <c r="U140" i="1"/>
  <c r="J141" i="1"/>
  <c r="L141" i="1"/>
  <c r="N141" i="1"/>
  <c r="U141" i="1"/>
  <c r="J142" i="1"/>
  <c r="P142" i="1"/>
  <c r="L142" i="1"/>
  <c r="N142" i="1"/>
  <c r="U142" i="1"/>
  <c r="J143" i="1"/>
  <c r="L143" i="1"/>
  <c r="N143" i="1"/>
  <c r="U143" i="1"/>
  <c r="J144" i="1"/>
  <c r="P144" i="1" s="1"/>
  <c r="L144" i="1"/>
  <c r="N144" i="1"/>
  <c r="U144" i="1"/>
  <c r="J145" i="1"/>
  <c r="P145" i="1" s="1"/>
  <c r="L145" i="1"/>
  <c r="N145" i="1"/>
  <c r="U145" i="1"/>
  <c r="J146" i="1"/>
  <c r="P146" i="1"/>
  <c r="L146" i="1"/>
  <c r="N146" i="1"/>
  <c r="U146" i="1"/>
  <c r="J147" i="1"/>
  <c r="P147" i="1" s="1"/>
  <c r="L147" i="1"/>
  <c r="N147" i="1"/>
  <c r="U147" i="1"/>
  <c r="J148" i="1"/>
  <c r="L148" i="1"/>
  <c r="N148" i="1"/>
  <c r="U148" i="1"/>
  <c r="J149" i="1"/>
  <c r="P149" i="1" s="1"/>
  <c r="L149" i="1"/>
  <c r="N149" i="1"/>
  <c r="U149" i="1"/>
  <c r="J150" i="1"/>
  <c r="P150" i="1"/>
  <c r="L150" i="1"/>
  <c r="N150" i="1"/>
  <c r="U150" i="1"/>
  <c r="J151" i="1"/>
  <c r="P151" i="1" s="1"/>
  <c r="L151" i="1"/>
  <c r="N151" i="1"/>
  <c r="U151" i="1"/>
  <c r="J152" i="1"/>
  <c r="P152" i="1"/>
  <c r="L152" i="1"/>
  <c r="N152" i="1"/>
  <c r="U152" i="1"/>
  <c r="J153" i="1"/>
  <c r="L153" i="1"/>
  <c r="N153" i="1"/>
  <c r="U153" i="1"/>
  <c r="J154" i="1"/>
  <c r="L154" i="1"/>
  <c r="N154" i="1"/>
  <c r="U154" i="1"/>
  <c r="J155" i="1"/>
  <c r="P155" i="1"/>
  <c r="L155" i="1"/>
  <c r="N155" i="1"/>
  <c r="U155" i="1"/>
  <c r="J156" i="1"/>
  <c r="J157" i="1"/>
  <c r="J158" i="1"/>
  <c r="O161" i="1" s="1"/>
  <c r="J159" i="1"/>
  <c r="J160" i="1"/>
  <c r="L156" i="1"/>
  <c r="N156" i="1"/>
  <c r="U156" i="1"/>
  <c r="L157" i="1"/>
  <c r="N157" i="1"/>
  <c r="U157" i="1"/>
  <c r="L158" i="1"/>
  <c r="N158" i="1"/>
  <c r="U158" i="1"/>
  <c r="L159" i="1"/>
  <c r="N159" i="1"/>
  <c r="P159" i="1"/>
  <c r="U159" i="1"/>
  <c r="L160" i="1"/>
  <c r="N160" i="1"/>
  <c r="U160" i="1"/>
  <c r="J161" i="1"/>
  <c r="L161" i="1"/>
  <c r="N161" i="1"/>
  <c r="U161" i="1"/>
  <c r="J162" i="1"/>
  <c r="P162" i="1"/>
  <c r="L162" i="1"/>
  <c r="N162" i="1"/>
  <c r="U162" i="1"/>
  <c r="J163" i="1"/>
  <c r="P163" i="1"/>
  <c r="L163" i="1"/>
  <c r="N163" i="1"/>
  <c r="U163" i="1"/>
  <c r="J164" i="1"/>
  <c r="P164" i="1" s="1"/>
  <c r="L164" i="1"/>
  <c r="N164" i="1"/>
  <c r="U164" i="1"/>
  <c r="J165" i="1"/>
  <c r="L165" i="1"/>
  <c r="N165" i="1"/>
  <c r="U165" i="1"/>
  <c r="J166" i="1"/>
  <c r="P166" i="1" s="1"/>
  <c r="L166" i="1"/>
  <c r="N166" i="1"/>
  <c r="U166" i="1"/>
  <c r="J167" i="1"/>
  <c r="L167" i="1"/>
  <c r="N167" i="1"/>
  <c r="P167" i="1"/>
  <c r="U167" i="1"/>
  <c r="J168" i="1"/>
  <c r="L168" i="1"/>
  <c r="N168" i="1"/>
  <c r="P168" i="1"/>
  <c r="U168" i="1"/>
  <c r="J169" i="1"/>
  <c r="M175" i="1" s="1"/>
  <c r="L169" i="1"/>
  <c r="N169" i="1"/>
  <c r="U169" i="1"/>
  <c r="J170" i="1"/>
  <c r="P170" i="1" s="1"/>
  <c r="L170" i="1"/>
  <c r="N170" i="1"/>
  <c r="U170" i="1"/>
  <c r="J171" i="1"/>
  <c r="L171" i="1"/>
  <c r="N171" i="1"/>
  <c r="P171" i="1"/>
  <c r="U171" i="1"/>
  <c r="J172" i="1"/>
  <c r="L172" i="1"/>
  <c r="N172" i="1"/>
  <c r="U172" i="1"/>
  <c r="J173" i="1"/>
  <c r="L173" i="1"/>
  <c r="N173" i="1"/>
  <c r="U173" i="1"/>
  <c r="J174" i="1"/>
  <c r="P174" i="1"/>
  <c r="L174" i="1"/>
  <c r="N174" i="1"/>
  <c r="U174" i="1"/>
  <c r="J175" i="1"/>
  <c r="J176" i="1"/>
  <c r="L175" i="1"/>
  <c r="N175" i="1"/>
  <c r="U175" i="1"/>
  <c r="L176" i="1"/>
  <c r="N176" i="1"/>
  <c r="P176" i="1"/>
  <c r="U176" i="1"/>
  <c r="J177" i="1"/>
  <c r="J178" i="1"/>
  <c r="J179" i="1"/>
  <c r="J180" i="1"/>
  <c r="J181" i="1"/>
  <c r="J182" i="1"/>
  <c r="J183" i="1"/>
  <c r="P183" i="1" s="1"/>
  <c r="L177" i="1"/>
  <c r="N177" i="1"/>
  <c r="U177" i="1"/>
  <c r="P178" i="1"/>
  <c r="L178" i="1"/>
  <c r="N178" i="1"/>
  <c r="U178" i="1"/>
  <c r="L179" i="1"/>
  <c r="N179" i="1"/>
  <c r="U179" i="1"/>
  <c r="L180" i="1"/>
  <c r="N180" i="1"/>
  <c r="P180" i="1"/>
  <c r="U180" i="1"/>
  <c r="J184" i="1"/>
  <c r="J185" i="1"/>
  <c r="J186" i="1"/>
  <c r="M186" i="1"/>
  <c r="L181" i="1"/>
  <c r="N181" i="1"/>
  <c r="U181" i="1"/>
  <c r="P182" i="1"/>
  <c r="L182" i="1"/>
  <c r="N182" i="1"/>
  <c r="U182" i="1"/>
  <c r="L183" i="1"/>
  <c r="N183" i="1"/>
  <c r="U183" i="1"/>
  <c r="P184" i="1"/>
  <c r="L184" i="1"/>
  <c r="N184" i="1"/>
  <c r="U184" i="1"/>
  <c r="L185" i="1"/>
  <c r="N185" i="1"/>
  <c r="U185" i="1"/>
  <c r="P186" i="1"/>
  <c r="L186" i="1"/>
  <c r="N186" i="1"/>
  <c r="U186" i="1"/>
  <c r="J187" i="1"/>
  <c r="P187" i="1" s="1"/>
  <c r="L187" i="1"/>
  <c r="N187" i="1"/>
  <c r="U187" i="1"/>
  <c r="J188" i="1"/>
  <c r="J189" i="1"/>
  <c r="J190" i="1"/>
  <c r="J191" i="1"/>
  <c r="J192" i="1"/>
  <c r="J193" i="1"/>
  <c r="J194" i="1"/>
  <c r="L188" i="1"/>
  <c r="N188" i="1"/>
  <c r="U188" i="1"/>
  <c r="L189" i="1"/>
  <c r="N189" i="1"/>
  <c r="U189" i="1"/>
  <c r="L190" i="1"/>
  <c r="N190" i="1"/>
  <c r="U190" i="1"/>
  <c r="L191" i="1"/>
  <c r="N191" i="1"/>
  <c r="P191" i="1"/>
  <c r="U191" i="1"/>
  <c r="L192" i="1"/>
  <c r="N192" i="1"/>
  <c r="U192" i="1"/>
  <c r="L193" i="1"/>
  <c r="N193" i="1"/>
  <c r="P193" i="1"/>
  <c r="P194" i="1"/>
  <c r="J195" i="1"/>
  <c r="P195" i="1"/>
  <c r="J196" i="1"/>
  <c r="P196" i="1"/>
  <c r="U193" i="1"/>
  <c r="L194" i="1"/>
  <c r="N194" i="1"/>
  <c r="U194" i="1"/>
  <c r="L195" i="1"/>
  <c r="N195" i="1"/>
  <c r="U195" i="1"/>
  <c r="L196" i="1"/>
  <c r="N196" i="1"/>
  <c r="U196" i="1"/>
  <c r="J197" i="1"/>
  <c r="L197" i="1"/>
  <c r="M197" i="1"/>
  <c r="N197" i="1"/>
  <c r="P197" i="1"/>
  <c r="U197" i="1"/>
  <c r="J198" i="1"/>
  <c r="L198" i="1"/>
  <c r="N198" i="1"/>
  <c r="U198" i="1"/>
  <c r="J199" i="1"/>
  <c r="P199" i="1" s="1"/>
  <c r="L199" i="1"/>
  <c r="N199" i="1"/>
  <c r="U199" i="1"/>
  <c r="J200" i="1"/>
  <c r="J201" i="1"/>
  <c r="O204" i="1" s="1"/>
  <c r="L200" i="1"/>
  <c r="N200" i="1"/>
  <c r="U200" i="1"/>
  <c r="L201" i="1"/>
  <c r="N201" i="1"/>
  <c r="U201" i="1"/>
  <c r="J202" i="1"/>
  <c r="L202" i="1"/>
  <c r="N202" i="1"/>
  <c r="U202" i="1"/>
  <c r="J203" i="1"/>
  <c r="L203" i="1"/>
  <c r="N203" i="1"/>
  <c r="U203" i="1"/>
  <c r="J204" i="1"/>
  <c r="L204" i="1"/>
  <c r="N204" i="1"/>
  <c r="U204" i="1"/>
  <c r="J205" i="1"/>
  <c r="P205" i="1"/>
  <c r="L205" i="1"/>
  <c r="N205" i="1"/>
  <c r="U205" i="1"/>
  <c r="J206" i="1"/>
  <c r="L206" i="1"/>
  <c r="N206" i="1"/>
  <c r="U206" i="1"/>
  <c r="J207" i="1"/>
  <c r="P207" i="1" s="1"/>
  <c r="L207" i="1"/>
  <c r="N207" i="1"/>
  <c r="U207" i="1"/>
  <c r="J208" i="1"/>
  <c r="P208" i="1" s="1"/>
  <c r="L208" i="1"/>
  <c r="N208" i="1"/>
  <c r="U208" i="1"/>
  <c r="J209" i="1"/>
  <c r="J210" i="1"/>
  <c r="J211" i="1"/>
  <c r="P211" i="1" s="1"/>
  <c r="J212" i="1"/>
  <c r="J213" i="1"/>
  <c r="L209" i="1"/>
  <c r="N209" i="1"/>
  <c r="U209" i="1"/>
  <c r="L210" i="1"/>
  <c r="N210" i="1"/>
  <c r="U210" i="1"/>
  <c r="L211" i="1"/>
  <c r="N211" i="1"/>
  <c r="U211" i="1"/>
  <c r="L212" i="1"/>
  <c r="N212" i="1"/>
  <c r="P212" i="1"/>
  <c r="U212" i="1"/>
  <c r="P213" i="1"/>
  <c r="L213" i="1"/>
  <c r="N213" i="1"/>
  <c r="U213" i="1"/>
  <c r="J214" i="1"/>
  <c r="L214" i="1"/>
  <c r="N214" i="1"/>
  <c r="U214" i="1"/>
  <c r="J215" i="1"/>
  <c r="P215" i="1"/>
  <c r="L215" i="1"/>
  <c r="N215" i="1"/>
  <c r="U215" i="1"/>
  <c r="J216" i="1"/>
  <c r="P216" i="1"/>
  <c r="L216" i="1"/>
  <c r="N216" i="1"/>
  <c r="U216" i="1"/>
  <c r="J217" i="1"/>
  <c r="L217" i="1"/>
  <c r="N217" i="1"/>
  <c r="U217" i="1"/>
  <c r="J218" i="1"/>
  <c r="P218" i="1" s="1"/>
  <c r="L218" i="1"/>
  <c r="N218" i="1"/>
  <c r="U218" i="1"/>
  <c r="J219" i="1"/>
  <c r="P219" i="1"/>
  <c r="L219" i="1"/>
  <c r="N219" i="1"/>
  <c r="U219" i="1"/>
  <c r="J220" i="1"/>
  <c r="L220" i="1"/>
  <c r="N220" i="1"/>
  <c r="P220" i="1"/>
  <c r="U220" i="1"/>
  <c r="J221" i="1"/>
  <c r="P221" i="1"/>
  <c r="L221" i="1"/>
  <c r="N221" i="1"/>
  <c r="U221" i="1"/>
  <c r="J222" i="1"/>
  <c r="L222" i="1"/>
  <c r="N222" i="1"/>
  <c r="U222" i="1"/>
  <c r="J223" i="1"/>
  <c r="O226" i="1" s="1"/>
  <c r="P223" i="1"/>
  <c r="L223" i="1"/>
  <c r="N223" i="1"/>
  <c r="U223" i="1"/>
  <c r="J224" i="1"/>
  <c r="P224" i="1"/>
  <c r="L224" i="1"/>
  <c r="N224" i="1"/>
  <c r="U224" i="1"/>
  <c r="J225" i="1"/>
  <c r="J226" i="1"/>
  <c r="J227" i="1"/>
  <c r="P227" i="1" s="1"/>
  <c r="J228" i="1"/>
  <c r="J229" i="1"/>
  <c r="L225" i="1"/>
  <c r="N225" i="1"/>
  <c r="U225" i="1"/>
  <c r="L226" i="1"/>
  <c r="N226" i="1"/>
  <c r="U226" i="1"/>
  <c r="L227" i="1"/>
  <c r="N227" i="1"/>
  <c r="U227" i="1"/>
  <c r="L228" i="1"/>
  <c r="N228" i="1"/>
  <c r="P228" i="1"/>
  <c r="U228" i="1"/>
  <c r="L229" i="1"/>
  <c r="N229" i="1"/>
  <c r="U229" i="1"/>
  <c r="J230" i="1"/>
  <c r="L230" i="1"/>
  <c r="N230" i="1"/>
  <c r="U230" i="1"/>
  <c r="J231" i="1"/>
  <c r="P231" i="1"/>
  <c r="L231" i="1"/>
  <c r="N231" i="1"/>
  <c r="U231" i="1"/>
  <c r="J232" i="1"/>
  <c r="P232" i="1"/>
  <c r="L232" i="1"/>
  <c r="N232" i="1"/>
  <c r="U232" i="1"/>
  <c r="J233" i="1"/>
  <c r="P233" i="1" s="1"/>
  <c r="L233" i="1"/>
  <c r="N233" i="1"/>
  <c r="U233" i="1"/>
  <c r="J234" i="1"/>
  <c r="L234" i="1"/>
  <c r="N234" i="1"/>
  <c r="U234" i="1"/>
  <c r="J235" i="1"/>
  <c r="P235" i="1"/>
  <c r="L235" i="1"/>
  <c r="N235" i="1"/>
  <c r="U235" i="1"/>
  <c r="J236" i="1"/>
  <c r="L236" i="1"/>
  <c r="N236" i="1"/>
  <c r="P236" i="1"/>
  <c r="U236" i="1"/>
  <c r="J237" i="1"/>
  <c r="P237" i="1"/>
  <c r="L237" i="1"/>
  <c r="N237" i="1"/>
  <c r="U237" i="1"/>
  <c r="J238" i="1"/>
  <c r="L238" i="1"/>
  <c r="N238" i="1"/>
  <c r="U238" i="1"/>
  <c r="J239" i="1"/>
  <c r="P239" i="1"/>
  <c r="L239" i="1"/>
  <c r="N239" i="1"/>
  <c r="U239" i="1"/>
  <c r="J240" i="1"/>
  <c r="P240" i="1" s="1"/>
  <c r="L240" i="1"/>
  <c r="N240" i="1"/>
  <c r="U240" i="1"/>
  <c r="J241" i="1"/>
  <c r="J242" i="1"/>
  <c r="P242" i="1" s="1"/>
  <c r="J243" i="1"/>
  <c r="J244" i="1"/>
  <c r="J245" i="1"/>
  <c r="L241" i="1"/>
  <c r="N241" i="1"/>
  <c r="U241" i="1"/>
  <c r="L242" i="1"/>
  <c r="N242" i="1"/>
  <c r="U242" i="1"/>
  <c r="P243" i="1"/>
  <c r="L243" i="1"/>
  <c r="N243" i="1"/>
  <c r="U243" i="1"/>
  <c r="L244" i="1"/>
  <c r="N244" i="1"/>
  <c r="U244" i="1"/>
  <c r="L245" i="1"/>
  <c r="N245" i="1"/>
  <c r="U245" i="1"/>
  <c r="J246" i="1"/>
  <c r="L246" i="1"/>
  <c r="N246" i="1"/>
  <c r="U246" i="1"/>
  <c r="J247" i="1"/>
  <c r="P247" i="1" s="1"/>
  <c r="L247" i="1"/>
  <c r="N247" i="1"/>
  <c r="U247" i="1"/>
  <c r="J248" i="1"/>
  <c r="J249" i="1"/>
  <c r="L248" i="1"/>
  <c r="N248" i="1"/>
  <c r="U248" i="1"/>
  <c r="L249" i="1"/>
  <c r="N249" i="1"/>
  <c r="U249" i="1"/>
  <c r="J250" i="1"/>
  <c r="L250" i="1"/>
  <c r="N250" i="1"/>
  <c r="U250" i="1"/>
  <c r="J251" i="1"/>
  <c r="P251" i="1" s="1"/>
  <c r="L251" i="1"/>
  <c r="N251" i="1"/>
  <c r="U251" i="1"/>
  <c r="J252" i="1"/>
  <c r="L252" i="1"/>
  <c r="N252" i="1"/>
  <c r="P252" i="1"/>
  <c r="U252" i="1"/>
  <c r="J253" i="1"/>
  <c r="P253" i="1"/>
  <c r="L253" i="1"/>
  <c r="N253" i="1"/>
  <c r="U253" i="1"/>
  <c r="J254" i="1"/>
  <c r="L254" i="1"/>
  <c r="N254" i="1"/>
  <c r="U254" i="1"/>
  <c r="J255" i="1"/>
  <c r="L255" i="1"/>
  <c r="N255" i="1"/>
  <c r="U255" i="1"/>
  <c r="J256" i="1"/>
  <c r="P256" i="1"/>
  <c r="L256" i="1"/>
  <c r="N256" i="1"/>
  <c r="U256" i="1"/>
  <c r="J257" i="1"/>
  <c r="J258" i="1"/>
  <c r="J259" i="1"/>
  <c r="J260" i="1"/>
  <c r="J261" i="1"/>
  <c r="L257" i="1"/>
  <c r="N257" i="1"/>
  <c r="U257" i="1"/>
  <c r="L258" i="1"/>
  <c r="N258" i="1"/>
  <c r="U258" i="1"/>
  <c r="P259" i="1"/>
  <c r="L259" i="1"/>
  <c r="N259" i="1"/>
  <c r="U259" i="1"/>
  <c r="L260" i="1"/>
  <c r="N260" i="1"/>
  <c r="U260" i="1"/>
  <c r="L261" i="1"/>
  <c r="N261" i="1"/>
  <c r="U261" i="1"/>
  <c r="J262" i="1"/>
  <c r="L262" i="1"/>
  <c r="N262" i="1"/>
  <c r="U262" i="1"/>
  <c r="J263" i="1"/>
  <c r="P263" i="1"/>
  <c r="L263" i="1"/>
  <c r="N263" i="1"/>
  <c r="U263" i="1"/>
  <c r="J264" i="1"/>
  <c r="M268" i="1" s="1"/>
  <c r="P264" i="1"/>
  <c r="L264" i="1"/>
  <c r="N264" i="1"/>
  <c r="U264" i="1"/>
  <c r="J265" i="1"/>
  <c r="P265" i="1"/>
  <c r="L265" i="1"/>
  <c r="N265" i="1"/>
  <c r="U265" i="1"/>
  <c r="J266" i="1"/>
  <c r="P266" i="1"/>
  <c r="L266" i="1"/>
  <c r="N266" i="1"/>
  <c r="U266" i="1"/>
  <c r="J267" i="1"/>
  <c r="P267" i="1"/>
  <c r="L267" i="1"/>
  <c r="N267" i="1"/>
  <c r="U267" i="1"/>
  <c r="J268" i="1"/>
  <c r="L268" i="1"/>
  <c r="N268" i="1"/>
  <c r="U268" i="1"/>
  <c r="J269" i="1"/>
  <c r="L269" i="1"/>
  <c r="N269" i="1"/>
  <c r="U269" i="1"/>
  <c r="J270" i="1"/>
  <c r="L270" i="1"/>
  <c r="N270" i="1"/>
  <c r="U270" i="1"/>
  <c r="J271" i="1"/>
  <c r="P271" i="1"/>
  <c r="L271" i="1"/>
  <c r="N271" i="1"/>
  <c r="U271" i="1"/>
  <c r="J272" i="1"/>
  <c r="P272" i="1"/>
  <c r="L272" i="1"/>
  <c r="N272" i="1"/>
  <c r="U272" i="1"/>
  <c r="J273" i="1"/>
  <c r="L273" i="1"/>
  <c r="N273" i="1"/>
  <c r="U273" i="1"/>
  <c r="J274" i="1"/>
  <c r="P274" i="1" s="1"/>
  <c r="L274" i="1"/>
  <c r="N274" i="1"/>
  <c r="U274" i="1"/>
  <c r="J275" i="1"/>
  <c r="L275" i="1"/>
  <c r="N275" i="1"/>
  <c r="U275" i="1"/>
  <c r="N36" i="1"/>
  <c r="N37" i="1"/>
  <c r="N35" i="1"/>
  <c r="N34" i="1"/>
  <c r="N33" i="1"/>
  <c r="N32" i="1"/>
  <c r="N31" i="1"/>
  <c r="N22" i="1"/>
  <c r="L37" i="1"/>
  <c r="L36" i="1"/>
  <c r="L35" i="1"/>
  <c r="L34" i="1"/>
  <c r="L33" i="1"/>
  <c r="L32" i="1"/>
  <c r="L31" i="1"/>
  <c r="J32" i="1"/>
  <c r="P32" i="1"/>
  <c r="U32" i="1"/>
  <c r="J33" i="1"/>
  <c r="P33" i="1"/>
  <c r="U33" i="1"/>
  <c r="U34" i="1"/>
  <c r="U35" i="1"/>
  <c r="U36" i="1"/>
  <c r="M43" i="1"/>
  <c r="U37" i="1"/>
  <c r="M39" i="1"/>
  <c r="O214" i="1"/>
  <c r="P188" i="1"/>
  <c r="P261" i="1"/>
  <c r="P262" i="1"/>
  <c r="P248" i="1"/>
  <c r="P241" i="1"/>
  <c r="P225" i="1"/>
  <c r="M187" i="1"/>
  <c r="O177" i="1"/>
  <c r="O163" i="1"/>
  <c r="P156" i="1"/>
  <c r="O133" i="1"/>
  <c r="M114" i="1"/>
  <c r="P107" i="1"/>
  <c r="P105" i="1"/>
  <c r="P109" i="1"/>
  <c r="P91" i="1"/>
  <c r="P79" i="1"/>
  <c r="O36" i="1"/>
  <c r="M264" i="1"/>
  <c r="M248" i="1"/>
  <c r="P189" i="1"/>
  <c r="O179" i="1"/>
  <c r="M163" i="1"/>
  <c r="M127" i="1"/>
  <c r="P113" i="1"/>
  <c r="M110" i="1"/>
  <c r="M107" i="1"/>
  <c r="O95" i="1"/>
  <c r="P73" i="1"/>
  <c r="O47" i="1"/>
  <c r="P116" i="1"/>
  <c r="O35" i="1"/>
  <c r="O271" i="1"/>
  <c r="M204" i="1"/>
  <c r="P124" i="1"/>
  <c r="O120" i="1"/>
  <c r="M111" i="1"/>
  <c r="M95" i="1"/>
  <c r="O73" i="1"/>
  <c r="P44" i="1"/>
  <c r="P45" i="1"/>
  <c r="P49" i="1"/>
  <c r="Q51" i="1" s="1"/>
  <c r="P254" i="1"/>
  <c r="O257" i="1"/>
  <c r="M256" i="1"/>
  <c r="P238" i="1"/>
  <c r="O238" i="1"/>
  <c r="P206" i="1"/>
  <c r="M273" i="1"/>
  <c r="M271" i="1"/>
  <c r="P250" i="1"/>
  <c r="M255" i="1"/>
  <c r="O244" i="1"/>
  <c r="O228" i="1"/>
  <c r="O219" i="1"/>
  <c r="O212" i="1"/>
  <c r="P202" i="1"/>
  <c r="O196" i="1"/>
  <c r="P273" i="1"/>
  <c r="O224" i="1"/>
  <c r="M217" i="1"/>
  <c r="O216" i="1"/>
  <c r="O217" i="1"/>
  <c r="P198" i="1"/>
  <c r="O197" i="1"/>
  <c r="M199" i="1"/>
  <c r="O201" i="1"/>
  <c r="O267" i="1"/>
  <c r="O266" i="1"/>
  <c r="O268" i="1"/>
  <c r="O252" i="1"/>
  <c r="O243" i="1"/>
  <c r="P226" i="1"/>
  <c r="O227" i="1"/>
  <c r="M229" i="1"/>
  <c r="M230" i="1"/>
  <c r="P210" i="1"/>
  <c r="M214" i="1"/>
  <c r="O213" i="1"/>
  <c r="O185" i="1"/>
  <c r="M172" i="1"/>
  <c r="O172" i="1"/>
  <c r="M171" i="1"/>
  <c r="P153" i="1"/>
  <c r="M156" i="1"/>
  <c r="M158" i="1"/>
  <c r="M155" i="1"/>
  <c r="M159" i="1"/>
  <c r="O153" i="1"/>
  <c r="P137" i="1"/>
  <c r="M140" i="1"/>
  <c r="O139" i="1"/>
  <c r="M141" i="1"/>
  <c r="O140" i="1"/>
  <c r="M139" i="1"/>
  <c r="P129" i="1"/>
  <c r="O130" i="1"/>
  <c r="M132" i="1"/>
  <c r="O131" i="1"/>
  <c r="O132" i="1"/>
  <c r="M134" i="1"/>
  <c r="O129" i="1"/>
  <c r="P181" i="1"/>
  <c r="O184" i="1"/>
  <c r="P177" i="1"/>
  <c r="O175" i="1"/>
  <c r="P173" i="1"/>
  <c r="O150" i="1"/>
  <c r="M152" i="1"/>
  <c r="M153" i="1"/>
  <c r="O152" i="1"/>
  <c r="P133" i="1"/>
  <c r="P53" i="1"/>
  <c r="P57" i="1"/>
  <c r="O54" i="1"/>
  <c r="M56" i="1"/>
  <c r="M58" i="1"/>
  <c r="M55" i="1"/>
  <c r="M246" i="1"/>
  <c r="M242" i="1"/>
  <c r="M198" i="1"/>
  <c r="M193" i="1"/>
  <c r="M182" i="1"/>
  <c r="O165" i="1"/>
  <c r="P161" i="1"/>
  <c r="O162" i="1"/>
  <c r="O155" i="1"/>
  <c r="O149" i="1"/>
  <c r="O146" i="1"/>
  <c r="M148" i="1"/>
  <c r="O148" i="1"/>
  <c r="M150" i="1"/>
  <c r="O134" i="1"/>
  <c r="M136" i="1"/>
  <c r="O135" i="1"/>
  <c r="M137" i="1"/>
  <c r="M138" i="1"/>
  <c r="O127" i="1"/>
  <c r="M129" i="1"/>
  <c r="M126" i="1"/>
  <c r="O128" i="1"/>
  <c r="O183" i="1"/>
  <c r="O174" i="1"/>
  <c r="M176" i="1"/>
  <c r="P157" i="1"/>
  <c r="O158" i="1"/>
  <c r="P141" i="1"/>
  <c r="O142" i="1"/>
  <c r="M144" i="1"/>
  <c r="O143" i="1"/>
  <c r="M145" i="1"/>
  <c r="P101" i="1"/>
  <c r="O102" i="1"/>
  <c r="M104" i="1"/>
  <c r="O104" i="1"/>
  <c r="P85" i="1"/>
  <c r="O86" i="1"/>
  <c r="M88" i="1"/>
  <c r="O88" i="1"/>
  <c r="M90" i="1"/>
  <c r="M91" i="1"/>
  <c r="O85" i="1"/>
  <c r="P69" i="1"/>
  <c r="O70" i="1"/>
  <c r="M72" i="1"/>
  <c r="O72" i="1"/>
  <c r="M71" i="1"/>
  <c r="M75" i="1"/>
  <c r="O69" i="1"/>
  <c r="O107" i="1"/>
  <c r="P97" i="1"/>
  <c r="O98" i="1"/>
  <c r="O100" i="1"/>
  <c r="M102" i="1"/>
  <c r="O91" i="1"/>
  <c r="P81" i="1"/>
  <c r="O75" i="1"/>
  <c r="P65" i="1"/>
  <c r="O66" i="1"/>
  <c r="M68" i="1"/>
  <c r="O50" i="1"/>
  <c r="M52" i="1"/>
  <c r="M53" i="1"/>
  <c r="O52" i="1"/>
  <c r="M54" i="1"/>
  <c r="M181" i="1"/>
  <c r="M177" i="1"/>
  <c r="M173" i="1"/>
  <c r="M125" i="1"/>
  <c r="O122" i="1"/>
  <c r="O121" i="1"/>
  <c r="O119" i="1"/>
  <c r="M121" i="1"/>
  <c r="O114" i="1"/>
  <c r="O113" i="1"/>
  <c r="O115" i="1"/>
  <c r="M117" i="1"/>
  <c r="M113" i="1"/>
  <c r="O106" i="1"/>
  <c r="O103" i="1"/>
  <c r="O97" i="1"/>
  <c r="P93" i="1"/>
  <c r="O96" i="1"/>
  <c r="M98" i="1"/>
  <c r="P89" i="1"/>
  <c r="O87" i="1"/>
  <c r="P77" i="1"/>
  <c r="O78" i="1"/>
  <c r="M80" i="1"/>
  <c r="O80" i="1"/>
  <c r="M82" i="1"/>
  <c r="O71" i="1"/>
  <c r="P61" i="1"/>
  <c r="M64" i="1"/>
  <c r="O64" i="1"/>
  <c r="M66" i="1"/>
  <c r="O55" i="1"/>
  <c r="O46" i="1"/>
  <c r="M48" i="1"/>
  <c r="M49" i="1"/>
  <c r="O48" i="1"/>
  <c r="M50" i="1"/>
  <c r="O38" i="1"/>
  <c r="O99" i="1"/>
  <c r="O90" i="1"/>
  <c r="M92" i="1"/>
  <c r="O92" i="1"/>
  <c r="M94" i="1"/>
  <c r="O83" i="1"/>
  <c r="O74" i="1"/>
  <c r="M76" i="1"/>
  <c r="O76" i="1"/>
  <c r="M78" i="1"/>
  <c r="O67" i="1"/>
  <c r="M62" i="1"/>
  <c r="O51" i="1"/>
  <c r="P41" i="1"/>
  <c r="Q44" i="1"/>
  <c r="O42" i="1"/>
  <c r="M44" i="1"/>
  <c r="O43" i="1"/>
  <c r="M45" i="1"/>
  <c r="M42" i="1"/>
  <c r="O44" i="1"/>
  <c r="M46" i="1"/>
  <c r="M38" i="1"/>
  <c r="M109" i="1"/>
  <c r="M105" i="1"/>
  <c r="M101" i="1"/>
  <c r="M97" i="1"/>
  <c r="M93" i="1"/>
  <c r="M89" i="1"/>
  <c r="M85" i="1"/>
  <c r="M81" i="1"/>
  <c r="M77" i="1"/>
  <c r="M73" i="1"/>
  <c r="M65" i="1"/>
  <c r="M61" i="1"/>
  <c r="M57" i="1"/>
  <c r="M41" i="1"/>
  <c r="O39" i="1"/>
  <c r="U31" i="1"/>
  <c r="J31" i="1"/>
  <c r="U29" i="1"/>
  <c r="T29" i="1"/>
  <c r="J29" i="1"/>
  <c r="I29" i="1"/>
  <c r="N29" i="1" s="1"/>
  <c r="L29" i="1"/>
  <c r="U28" i="1"/>
  <c r="L28" i="1"/>
  <c r="T28" i="1"/>
  <c r="J28" i="1"/>
  <c r="P28" i="1" s="1"/>
  <c r="U27" i="1"/>
  <c r="L27" i="1"/>
  <c r="T27" i="1"/>
  <c r="J27" i="1"/>
  <c r="P27" i="1"/>
  <c r="U26" i="1"/>
  <c r="N26" i="1"/>
  <c r="L26" i="1"/>
  <c r="T26" i="1"/>
  <c r="J26" i="1"/>
  <c r="P26" i="1"/>
  <c r="U25" i="1"/>
  <c r="N25" i="1"/>
  <c r="L25" i="1"/>
  <c r="T25" i="1"/>
  <c r="J25" i="1"/>
  <c r="U24" i="1"/>
  <c r="N24" i="1"/>
  <c r="L24" i="1"/>
  <c r="T24" i="1"/>
  <c r="J24" i="1"/>
  <c r="U23" i="1"/>
  <c r="N23" i="1"/>
  <c r="L23" i="1"/>
  <c r="T23" i="1"/>
  <c r="J23" i="1"/>
  <c r="U22" i="1"/>
  <c r="L22" i="1"/>
  <c r="T22" i="1"/>
  <c r="J22" i="1"/>
  <c r="U21" i="1"/>
  <c r="N21" i="1"/>
  <c r="L21" i="1"/>
  <c r="T21" i="1"/>
  <c r="J21" i="1"/>
  <c r="M24" i="1" s="1"/>
  <c r="U20" i="1"/>
  <c r="N20" i="1"/>
  <c r="L20" i="1"/>
  <c r="T20" i="1"/>
  <c r="J20" i="1"/>
  <c r="U19" i="1"/>
  <c r="N19" i="1"/>
  <c r="T19" i="1"/>
  <c r="J19" i="1"/>
  <c r="U18" i="1"/>
  <c r="N18" i="1"/>
  <c r="T18" i="1"/>
  <c r="J18" i="1"/>
  <c r="U17" i="1"/>
  <c r="N17" i="1"/>
  <c r="T17" i="1"/>
  <c r="J17" i="1"/>
  <c r="U16" i="1"/>
  <c r="T16" i="1"/>
  <c r="J16" i="1"/>
  <c r="U15" i="1"/>
  <c r="T15" i="1"/>
  <c r="J15" i="1"/>
  <c r="P15" i="1" s="1"/>
  <c r="U14" i="1"/>
  <c r="T14" i="1"/>
  <c r="J14" i="1"/>
  <c r="U13" i="1"/>
  <c r="T13" i="1"/>
  <c r="J13" i="1"/>
  <c r="M19" i="1" s="1"/>
  <c r="I13" i="1"/>
  <c r="U12" i="1"/>
  <c r="L12" i="1"/>
  <c r="T12" i="1"/>
  <c r="J12" i="1"/>
  <c r="U11" i="1"/>
  <c r="L11" i="1"/>
  <c r="T11" i="1"/>
  <c r="J11" i="1"/>
  <c r="P11" i="1" s="1"/>
  <c r="U10" i="1"/>
  <c r="L10" i="1"/>
  <c r="T10" i="1"/>
  <c r="J10" i="1"/>
  <c r="O12" i="1" s="1"/>
  <c r="P10" i="1"/>
  <c r="U9" i="1"/>
  <c r="N9" i="1"/>
  <c r="L9" i="1"/>
  <c r="T9" i="1"/>
  <c r="J9" i="1"/>
  <c r="P9" i="1"/>
  <c r="U8" i="1"/>
  <c r="N8" i="1"/>
  <c r="L8" i="1"/>
  <c r="T8" i="1"/>
  <c r="J8" i="1"/>
  <c r="P8" i="1"/>
  <c r="U7" i="1"/>
  <c r="N7" i="1"/>
  <c r="T7" i="1"/>
  <c r="J7" i="1"/>
  <c r="U6" i="1"/>
  <c r="N6" i="1"/>
  <c r="T6" i="1"/>
  <c r="J6" i="1"/>
  <c r="P6" i="1" s="1"/>
  <c r="U5" i="1"/>
  <c r="N5" i="1"/>
  <c r="T5" i="1"/>
  <c r="J5" i="1"/>
  <c r="P5" i="1"/>
  <c r="U4" i="1"/>
  <c r="T4" i="1"/>
  <c r="J4" i="1"/>
  <c r="P4" i="1"/>
  <c r="U3" i="1"/>
  <c r="N3" i="1"/>
  <c r="L3" i="1"/>
  <c r="T3" i="1"/>
  <c r="J3" i="1"/>
  <c r="P3" i="1"/>
  <c r="U2" i="1"/>
  <c r="N2" i="1"/>
  <c r="T2" i="1"/>
  <c r="J2" i="1"/>
  <c r="N4" i="1"/>
  <c r="O31" i="1"/>
  <c r="M37" i="1"/>
  <c r="M35" i="1"/>
  <c r="M32" i="1"/>
  <c r="P31" i="1"/>
  <c r="M34" i="1"/>
  <c r="O32" i="1"/>
  <c r="M31" i="1"/>
  <c r="M36" i="1"/>
  <c r="O33" i="1"/>
  <c r="O34" i="1"/>
  <c r="M33" i="1"/>
  <c r="Q52" i="1"/>
  <c r="Q121" i="1"/>
  <c r="Q50" i="1"/>
  <c r="Q53" i="1"/>
  <c r="Q122" i="1"/>
  <c r="Q69" i="1"/>
  <c r="Q48" i="1"/>
  <c r="Q199" i="1"/>
  <c r="M10" i="1"/>
  <c r="M9" i="1"/>
  <c r="P13" i="1"/>
  <c r="O8" i="1"/>
  <c r="O20" i="1"/>
  <c r="P17" i="1"/>
  <c r="Q23" i="1" s="1"/>
  <c r="O23" i="1"/>
  <c r="M26" i="1"/>
  <c r="P20" i="1"/>
  <c r="Q25" i="1" s="1"/>
  <c r="O27" i="1"/>
  <c r="P24" i="1"/>
  <c r="O24" i="1"/>
  <c r="M27" i="1"/>
  <c r="P21" i="1"/>
  <c r="P25" i="1"/>
  <c r="L6" i="1"/>
  <c r="L5" i="1"/>
  <c r="L4" i="1"/>
  <c r="M16" i="1"/>
  <c r="O21" i="1"/>
  <c r="P18" i="1"/>
  <c r="P22" i="1"/>
  <c r="N27" i="1"/>
  <c r="M3" i="1"/>
  <c r="L2" i="1"/>
  <c r="O4" i="1"/>
  <c r="N16" i="1"/>
  <c r="O22" i="1"/>
  <c r="M25" i="1"/>
  <c r="P19" i="1"/>
  <c r="P23" i="1"/>
  <c r="N28" i="1"/>
  <c r="L7" i="1"/>
  <c r="M21" i="1"/>
  <c r="M22" i="1"/>
  <c r="M23" i="1"/>
  <c r="Q31" i="1"/>
  <c r="Q34" i="1"/>
  <c r="Q36" i="1"/>
  <c r="Q33" i="1"/>
  <c r="Q32" i="1"/>
  <c r="Q35" i="1"/>
  <c r="Q27" i="1"/>
  <c r="Q28" i="1"/>
  <c r="Q19" i="1" l="1"/>
  <c r="Q9" i="1"/>
  <c r="Q17" i="1"/>
  <c r="N11" i="1"/>
  <c r="L19" i="1"/>
  <c r="L17" i="1"/>
  <c r="N12" i="1"/>
  <c r="L15" i="1"/>
  <c r="Q86" i="1"/>
  <c r="P234" i="1"/>
  <c r="O237" i="1"/>
  <c r="O234" i="1"/>
  <c r="O235" i="1"/>
  <c r="M238" i="1"/>
  <c r="M237" i="1"/>
  <c r="M239" i="1"/>
  <c r="O236" i="1"/>
  <c r="M240" i="1"/>
  <c r="O19" i="1"/>
  <c r="P16" i="1"/>
  <c r="Q26" i="1"/>
  <c r="L14" i="1"/>
  <c r="Q242" i="1"/>
  <c r="Q225" i="1"/>
  <c r="M15" i="1"/>
  <c r="O14" i="1"/>
  <c r="L16" i="1"/>
  <c r="Q56" i="1"/>
  <c r="O251" i="1"/>
  <c r="M254" i="1"/>
  <c r="P249" i="1"/>
  <c r="Q255" i="1" s="1"/>
  <c r="M253" i="1"/>
  <c r="O250" i="1"/>
  <c r="O249" i="1"/>
  <c r="O231" i="1"/>
  <c r="Q256" i="1"/>
  <c r="O15" i="1"/>
  <c r="Q14" i="1"/>
  <c r="L18" i="1"/>
  <c r="M20" i="1"/>
  <c r="Q87" i="1"/>
  <c r="Q147" i="1"/>
  <c r="Q167" i="1"/>
  <c r="M251" i="1"/>
  <c r="M236" i="1"/>
  <c r="N10" i="1"/>
  <c r="Q89" i="1"/>
  <c r="Q91" i="1"/>
  <c r="Q90" i="1"/>
  <c r="M14" i="1"/>
  <c r="O28" i="1"/>
  <c r="Q243" i="1"/>
  <c r="P2" i="1"/>
  <c r="M8" i="1"/>
  <c r="O5" i="1"/>
  <c r="O2" i="1"/>
  <c r="M2" i="1"/>
  <c r="O3" i="1"/>
  <c r="M17" i="1"/>
  <c r="P12" i="1"/>
  <c r="Q18" i="1" s="1"/>
  <c r="Q45" i="1"/>
  <c r="Q47" i="1"/>
  <c r="M28" i="1"/>
  <c r="O18" i="1"/>
  <c r="O11" i="1"/>
  <c r="M5" i="1"/>
  <c r="P14" i="1"/>
  <c r="Q46" i="1"/>
  <c r="M250" i="1"/>
  <c r="O275" i="1"/>
  <c r="M275" i="1"/>
  <c r="P257" i="1"/>
  <c r="O260" i="1"/>
  <c r="O259" i="1"/>
  <c r="M262" i="1"/>
  <c r="M263" i="1"/>
  <c r="Q105" i="1"/>
  <c r="L13" i="1"/>
  <c r="O17" i="1"/>
  <c r="P7" i="1"/>
  <c r="O9" i="1"/>
  <c r="O13" i="1"/>
  <c r="M13" i="1"/>
  <c r="O16" i="1"/>
  <c r="Q24" i="1"/>
  <c r="N13" i="1"/>
  <c r="O10" i="1"/>
  <c r="M18" i="1"/>
  <c r="M7" i="1"/>
  <c r="O26" i="1"/>
  <c r="N14" i="1"/>
  <c r="O25" i="1"/>
  <c r="N15" i="1"/>
  <c r="M6" i="1"/>
  <c r="M4" i="1"/>
  <c r="M11" i="1"/>
  <c r="Q85" i="1"/>
  <c r="O6" i="1"/>
  <c r="M29" i="1"/>
  <c r="O29" i="1"/>
  <c r="P29" i="1"/>
  <c r="Q29" i="1" s="1"/>
  <c r="P275" i="1"/>
  <c r="Q267" i="1"/>
  <c r="Q268" i="1"/>
  <c r="O207" i="1"/>
  <c r="M210" i="1"/>
  <c r="P190" i="1"/>
  <c r="O192" i="1"/>
  <c r="M195" i="1"/>
  <c r="P111" i="1"/>
  <c r="Q113" i="1" s="1"/>
  <c r="O108" i="1"/>
  <c r="M112" i="1"/>
  <c r="P56" i="1"/>
  <c r="O59" i="1"/>
  <c r="O258" i="1"/>
  <c r="P255" i="1"/>
  <c r="Q257" i="1" s="1"/>
  <c r="M259" i="1"/>
  <c r="O242" i="1"/>
  <c r="M244" i="1"/>
  <c r="O240" i="1"/>
  <c r="O239" i="1"/>
  <c r="O241" i="1"/>
  <c r="M206" i="1"/>
  <c r="P200" i="1"/>
  <c r="M161" i="1"/>
  <c r="M131" i="1"/>
  <c r="M130" i="1"/>
  <c r="Q124" i="1"/>
  <c r="M106" i="1"/>
  <c r="M103" i="1"/>
  <c r="P102" i="1"/>
  <c r="M108" i="1"/>
  <c r="O93" i="1"/>
  <c r="P92" i="1"/>
  <c r="M87" i="1"/>
  <c r="M86" i="1"/>
  <c r="P82" i="1"/>
  <c r="Q88" i="1" s="1"/>
  <c r="Q49" i="1"/>
  <c r="O253" i="1"/>
  <c r="O255" i="1"/>
  <c r="O274" i="1"/>
  <c r="P269" i="1"/>
  <c r="O272" i="1"/>
  <c r="M252" i="1"/>
  <c r="M215" i="1"/>
  <c r="M196" i="1"/>
  <c r="O189" i="1"/>
  <c r="M184" i="1"/>
  <c r="M185" i="1"/>
  <c r="P179" i="1"/>
  <c r="O168" i="1"/>
  <c r="O167" i="1"/>
  <c r="M149" i="1"/>
  <c r="P143" i="1"/>
  <c r="O145" i="1"/>
  <c r="O112" i="1"/>
  <c r="P78" i="1"/>
  <c r="M83" i="1"/>
  <c r="P76" i="1"/>
  <c r="O79" i="1"/>
  <c r="M79" i="1"/>
  <c r="M169" i="1"/>
  <c r="O191" i="1"/>
  <c r="M258" i="1"/>
  <c r="O159" i="1"/>
  <c r="M157" i="1"/>
  <c r="P169" i="1"/>
  <c r="M213" i="1"/>
  <c r="M261" i="1"/>
  <c r="O200" i="1"/>
  <c r="M249" i="1"/>
  <c r="M207" i="1"/>
  <c r="M212" i="1"/>
  <c r="M228" i="1"/>
  <c r="M243" i="1"/>
  <c r="M190" i="1"/>
  <c r="O61" i="1"/>
  <c r="Q123" i="1"/>
  <c r="M192" i="1"/>
  <c r="P245" i="1"/>
  <c r="O248" i="1"/>
  <c r="Q241" i="1"/>
  <c r="P214" i="1"/>
  <c r="M220" i="1"/>
  <c r="M211" i="1"/>
  <c r="M194" i="1"/>
  <c r="M178" i="1"/>
  <c r="P172" i="1"/>
  <c r="P154" i="1"/>
  <c r="O157" i="1"/>
  <c r="O144" i="1"/>
  <c r="M147" i="1"/>
  <c r="O116" i="1"/>
  <c r="O89" i="1"/>
  <c r="M74" i="1"/>
  <c r="P70" i="1"/>
  <c r="P62" i="1"/>
  <c r="M67" i="1"/>
  <c r="O65" i="1"/>
  <c r="O190" i="1"/>
  <c r="M170" i="1"/>
  <c r="O211" i="1"/>
  <c r="M274" i="1"/>
  <c r="M201" i="1"/>
  <c r="O247" i="1"/>
  <c r="O205" i="1"/>
  <c r="M223" i="1"/>
  <c r="P230" i="1"/>
  <c r="M208" i="1"/>
  <c r="M224" i="1"/>
  <c r="M241" i="1"/>
  <c r="M119" i="1"/>
  <c r="O202" i="1"/>
  <c r="O264" i="1"/>
  <c r="O254" i="1"/>
  <c r="M257" i="1"/>
  <c r="P244" i="1"/>
  <c r="O246" i="1"/>
  <c r="M234" i="1"/>
  <c r="P203" i="1"/>
  <c r="O206" i="1"/>
  <c r="P201" i="1"/>
  <c r="M183" i="1"/>
  <c r="O173" i="1"/>
  <c r="M167" i="1"/>
  <c r="O136" i="1"/>
  <c r="O137" i="1"/>
  <c r="M63" i="1"/>
  <c r="O56" i="1"/>
  <c r="M12" i="1"/>
  <c r="O7" i="1"/>
  <c r="M69" i="1"/>
  <c r="O60" i="1"/>
  <c r="O62" i="1"/>
  <c r="M96" i="1"/>
  <c r="O111" i="1"/>
  <c r="Q54" i="1"/>
  <c r="O84" i="1"/>
  <c r="M162" i="1"/>
  <c r="O176" i="1"/>
  <c r="M128" i="1"/>
  <c r="O164" i="1"/>
  <c r="O180" i="1"/>
  <c r="O193" i="1"/>
  <c r="O53" i="1"/>
  <c r="M168" i="1"/>
  <c r="O182" i="1"/>
  <c r="O188" i="1"/>
  <c r="Q216" i="1"/>
  <c r="M247" i="1"/>
  <c r="O269" i="1"/>
  <c r="M235" i="1"/>
  <c r="P246" i="1"/>
  <c r="Q252" i="1" s="1"/>
  <c r="O221" i="1"/>
  <c r="O209" i="1"/>
  <c r="O225" i="1"/>
  <c r="M151" i="1"/>
  <c r="M115" i="1"/>
  <c r="M120" i="1"/>
  <c r="P209" i="1"/>
  <c r="P260" i="1"/>
  <c r="M265" i="1"/>
  <c r="O263" i="1"/>
  <c r="M266" i="1"/>
  <c r="O218" i="1"/>
  <c r="P217" i="1"/>
  <c r="M221" i="1"/>
  <c r="O210" i="1"/>
  <c r="P204" i="1"/>
  <c r="Q210" i="1" s="1"/>
  <c r="O170" i="1"/>
  <c r="O171" i="1"/>
  <c r="M174" i="1"/>
  <c r="O151" i="1"/>
  <c r="P148" i="1"/>
  <c r="M154" i="1"/>
  <c r="M122" i="1"/>
  <c r="M118" i="1"/>
  <c r="M60" i="1"/>
  <c r="O94" i="1"/>
  <c r="O109" i="1"/>
  <c r="O117" i="1"/>
  <c r="M70" i="1"/>
  <c r="M84" i="1"/>
  <c r="O160" i="1"/>
  <c r="O126" i="1"/>
  <c r="M165" i="1"/>
  <c r="M180" i="1"/>
  <c r="M59" i="1"/>
  <c r="O166" i="1"/>
  <c r="O169" i="1"/>
  <c r="O186" i="1"/>
  <c r="O245" i="1"/>
  <c r="O262" i="1"/>
  <c r="O270" i="1"/>
  <c r="O233" i="1"/>
  <c r="O256" i="1"/>
  <c r="M205" i="1"/>
  <c r="M222" i="1"/>
  <c r="M267" i="1"/>
  <c r="O208" i="1"/>
  <c r="M226" i="1"/>
  <c r="M179" i="1"/>
  <c r="O63" i="1"/>
  <c r="M116" i="1"/>
  <c r="M216" i="1"/>
  <c r="O57" i="1"/>
  <c r="P270" i="1"/>
  <c r="O273" i="1"/>
  <c r="M272" i="1"/>
  <c r="P268" i="1"/>
  <c r="M233" i="1"/>
  <c r="O230" i="1"/>
  <c r="M227" i="1"/>
  <c r="P222" i="1"/>
  <c r="O222" i="1"/>
  <c r="M225" i="1"/>
  <c r="O198" i="1"/>
  <c r="P192" i="1"/>
  <c r="Q198" i="1" s="1"/>
  <c r="O195" i="1"/>
  <c r="O194" i="1"/>
  <c r="O187" i="1"/>
  <c r="P185" i="1"/>
  <c r="M191" i="1"/>
  <c r="P175" i="1"/>
  <c r="O178" i="1"/>
  <c r="M166" i="1"/>
  <c r="P160" i="1"/>
  <c r="Q58" i="1"/>
  <c r="O58" i="1"/>
  <c r="O81" i="1"/>
  <c r="O110" i="1"/>
  <c r="O118" i="1"/>
  <c r="M189" i="1"/>
  <c r="O82" i="1"/>
  <c r="O101" i="1"/>
  <c r="M146" i="1"/>
  <c r="M160" i="1"/>
  <c r="P125" i="1"/>
  <c r="O147" i="1"/>
  <c r="M164" i="1"/>
  <c r="O181" i="1"/>
  <c r="P165" i="1"/>
  <c r="M143" i="1"/>
  <c r="O229" i="1"/>
  <c r="M245" i="1"/>
  <c r="M270" i="1"/>
  <c r="M203" i="1"/>
  <c r="M219" i="1"/>
  <c r="O203" i="1"/>
  <c r="O220" i="1"/>
  <c r="M209" i="1"/>
  <c r="O223" i="1"/>
  <c r="M260" i="1"/>
  <c r="M200" i="1"/>
  <c r="O123" i="1"/>
  <c r="P229" i="1"/>
  <c r="O232" i="1"/>
  <c r="O105" i="1"/>
  <c r="O265" i="1"/>
  <c r="M269" i="1"/>
  <c r="O261" i="1"/>
  <c r="P258" i="1"/>
  <c r="M231" i="1"/>
  <c r="M232" i="1"/>
  <c r="O215" i="1"/>
  <c r="M218" i="1"/>
  <c r="O199" i="1"/>
  <c r="M202" i="1"/>
  <c r="Q197" i="1"/>
  <c r="M188" i="1"/>
  <c r="P158" i="1"/>
  <c r="O154" i="1"/>
  <c r="O156" i="1"/>
  <c r="P138" i="1"/>
  <c r="O141" i="1"/>
  <c r="M142" i="1"/>
  <c r="P136" i="1"/>
  <c r="O138" i="1"/>
  <c r="P134" i="1"/>
  <c r="P127" i="1"/>
  <c r="M133" i="1"/>
  <c r="O125" i="1"/>
  <c r="M100" i="1"/>
  <c r="P96" i="1"/>
  <c r="O49" i="1"/>
  <c r="O45" i="1"/>
  <c r="P114" i="1"/>
  <c r="P106" i="1"/>
  <c r="O77" i="1"/>
  <c r="P74" i="1"/>
  <c r="Q78" i="1" s="1"/>
  <c r="P59" i="1"/>
  <c r="O40" i="1"/>
  <c r="P55" i="1"/>
  <c r="O37" i="1"/>
  <c r="M47" i="1"/>
  <c r="P37" i="1"/>
  <c r="Q40" i="1" s="1"/>
  <c r="O124" i="1"/>
  <c r="M51" i="1"/>
  <c r="Q275" i="1" l="1"/>
  <c r="Q101" i="1"/>
  <c r="Q102" i="1"/>
  <c r="Q99" i="1"/>
  <c r="Q100" i="1"/>
  <c r="Q131" i="1"/>
  <c r="Q126" i="1"/>
  <c r="Q127" i="1"/>
  <c r="Q129" i="1"/>
  <c r="Q125" i="1"/>
  <c r="Q130" i="1"/>
  <c r="Q159" i="1"/>
  <c r="Q158" i="1"/>
  <c r="Q160" i="1"/>
  <c r="Q157" i="1"/>
  <c r="Q156" i="1"/>
  <c r="Q155" i="1"/>
  <c r="Q240" i="1"/>
  <c r="Q239" i="1"/>
  <c r="Q238" i="1"/>
  <c r="Q237" i="1"/>
  <c r="Q63" i="1"/>
  <c r="Q65" i="1"/>
  <c r="Q228" i="1"/>
  <c r="Q226" i="1"/>
  <c r="Q227" i="1"/>
  <c r="Q224" i="1"/>
  <c r="Q97" i="1"/>
  <c r="Q96" i="1"/>
  <c r="Q98" i="1"/>
  <c r="Q94" i="1"/>
  <c r="Q150" i="1"/>
  <c r="Q151" i="1"/>
  <c r="Q154" i="1"/>
  <c r="Q153" i="1"/>
  <c r="Q68" i="1"/>
  <c r="Q67" i="1"/>
  <c r="Q184" i="1"/>
  <c r="Q183" i="1"/>
  <c r="Q185" i="1"/>
  <c r="Q92" i="1"/>
  <c r="Q84" i="1"/>
  <c r="Q83" i="1"/>
  <c r="Q269" i="1"/>
  <c r="Q128" i="1"/>
  <c r="Q166" i="1"/>
  <c r="Q165" i="1"/>
  <c r="Q196" i="1"/>
  <c r="Q195" i="1"/>
  <c r="Q192" i="1"/>
  <c r="Q193" i="1"/>
  <c r="Q194" i="1"/>
  <c r="Q179" i="1"/>
  <c r="Q141" i="1"/>
  <c r="Q142" i="1"/>
  <c r="Q82" i="1"/>
  <c r="Q81" i="1"/>
  <c r="Q251" i="1"/>
  <c r="Q246" i="1"/>
  <c r="Q247" i="1"/>
  <c r="Q144" i="1"/>
  <c r="Q143" i="1"/>
  <c r="Q139" i="1"/>
  <c r="Q161" i="1"/>
  <c r="Q7" i="1"/>
  <c r="Q6" i="1"/>
  <c r="Q5" i="1"/>
  <c r="Q3" i="1"/>
  <c r="Q8" i="1"/>
  <c r="Q4" i="1"/>
  <c r="Q2" i="1"/>
  <c r="Q109" i="1"/>
  <c r="Q111" i="1"/>
  <c r="Q110" i="1"/>
  <c r="Q112" i="1"/>
  <c r="Q250" i="1"/>
  <c r="Q244" i="1"/>
  <c r="Q248" i="1"/>
  <c r="Q249" i="1"/>
  <c r="Q39" i="1"/>
  <c r="Q163" i="1"/>
  <c r="Q22" i="1"/>
  <c r="Q21" i="1"/>
  <c r="Q236" i="1"/>
  <c r="Q232" i="1"/>
  <c r="Q149" i="1"/>
  <c r="Q145" i="1"/>
  <c r="Q148" i="1"/>
  <c r="Q20" i="1"/>
  <c r="Q253" i="1"/>
  <c r="Q16" i="1"/>
  <c r="Q266" i="1"/>
  <c r="Q265" i="1"/>
  <c r="Q136" i="1"/>
  <c r="Q209" i="1"/>
  <c r="Q208" i="1"/>
  <c r="Q176" i="1"/>
  <c r="Q178" i="1"/>
  <c r="Q177" i="1"/>
  <c r="Q93" i="1"/>
  <c r="Q245" i="1"/>
  <c r="Q254" i="1"/>
  <c r="Q272" i="1"/>
  <c r="Q221" i="1"/>
  <c r="Q223" i="1"/>
  <c r="Q222" i="1"/>
  <c r="Q203" i="1"/>
  <c r="Q202" i="1"/>
  <c r="Q206" i="1"/>
  <c r="Q204" i="1"/>
  <c r="Q205" i="1"/>
  <c r="Q200" i="1"/>
  <c r="Q171" i="1"/>
  <c r="Q168" i="1"/>
  <c r="Q170" i="1"/>
  <c r="Q169" i="1"/>
  <c r="Q95" i="1"/>
  <c r="Q120" i="1"/>
  <c r="Q119" i="1"/>
  <c r="Q118" i="1"/>
  <c r="Q234" i="1"/>
  <c r="Q235" i="1"/>
  <c r="Q233" i="1"/>
  <c r="Q230" i="1"/>
  <c r="Q229" i="1"/>
  <c r="Q231" i="1"/>
  <c r="Q201" i="1"/>
  <c r="Q190" i="1"/>
  <c r="Q191" i="1"/>
  <c r="Q188" i="1"/>
  <c r="Q186" i="1"/>
  <c r="Q189" i="1"/>
  <c r="Q214" i="1"/>
  <c r="Q213" i="1"/>
  <c r="Q215" i="1"/>
  <c r="Q212" i="1"/>
  <c r="Q76" i="1"/>
  <c r="Q70" i="1"/>
  <c r="Q75" i="1"/>
  <c r="Q74" i="1"/>
  <c r="Q72" i="1"/>
  <c r="Q71" i="1"/>
  <c r="Q73" i="1"/>
  <c r="Q117" i="1"/>
  <c r="Q115" i="1"/>
  <c r="Q116" i="1"/>
  <c r="Q114" i="1"/>
  <c r="Q80" i="1"/>
  <c r="Q261" i="1"/>
  <c r="Q260" i="1"/>
  <c r="Q258" i="1"/>
  <c r="Q270" i="1"/>
  <c r="Q77" i="1"/>
  <c r="Q187" i="1"/>
  <c r="Q38" i="1"/>
  <c r="Q37" i="1"/>
  <c r="Q42" i="1"/>
  <c r="Q41" i="1"/>
  <c r="Q43" i="1"/>
  <c r="Q108" i="1"/>
  <c r="Q107" i="1"/>
  <c r="Q104" i="1"/>
  <c r="Q106" i="1"/>
  <c r="Q103" i="1"/>
  <c r="Q79" i="1"/>
  <c r="Q132" i="1"/>
  <c r="Q133" i="1"/>
  <c r="Q274" i="1"/>
  <c r="Q271" i="1"/>
  <c r="Q273" i="1"/>
  <c r="Q140" i="1"/>
  <c r="Q134" i="1"/>
  <c r="Q138" i="1"/>
  <c r="Q135" i="1"/>
  <c r="Q137" i="1"/>
  <c r="Q164" i="1"/>
  <c r="Q181" i="1"/>
  <c r="Q180" i="1"/>
  <c r="Q219" i="1"/>
  <c r="Q220" i="1"/>
  <c r="Q62" i="1"/>
  <c r="Q13" i="1"/>
  <c r="Q10" i="1"/>
  <c r="Q11" i="1"/>
  <c r="Q12" i="1"/>
  <c r="Q15" i="1"/>
  <c r="Q162" i="1"/>
  <c r="Q64" i="1"/>
  <c r="Q211" i="1"/>
  <c r="Q61" i="1"/>
  <c r="Q57" i="1"/>
  <c r="Q60" i="1"/>
  <c r="Q55" i="1"/>
  <c r="Q59" i="1"/>
  <c r="Q264" i="1"/>
  <c r="Q182" i="1"/>
  <c r="Q146" i="1"/>
  <c r="Q207" i="1"/>
  <c r="Q175" i="1"/>
  <c r="Q174" i="1"/>
  <c r="Q172" i="1"/>
  <c r="Q173" i="1"/>
  <c r="Q259" i="1"/>
  <c r="Q263" i="1"/>
  <c r="Q262" i="1"/>
  <c r="Q152" i="1"/>
  <c r="Q218" i="1"/>
  <c r="Q217" i="1"/>
  <c r="Q66" i="1"/>
</calcChain>
</file>

<file path=xl/sharedStrings.xml><?xml version="1.0" encoding="utf-8"?>
<sst xmlns="http://schemas.openxmlformats.org/spreadsheetml/2006/main" count="123" uniqueCount="75">
  <si>
    <t>Days to Go</t>
  </si>
  <si>
    <t>Weeks to Go</t>
  </si>
  <si>
    <t>Phase</t>
  </si>
  <si>
    <t>Day</t>
  </si>
  <si>
    <t>Date</t>
  </si>
  <si>
    <t>Event</t>
  </si>
  <si>
    <t>Details</t>
  </si>
  <si>
    <t>Intensity</t>
  </si>
  <si>
    <t>Miles</t>
  </si>
  <si>
    <t>Time</t>
  </si>
  <si>
    <t>Elev. 7</t>
  </si>
  <si>
    <t>Avg. HR</t>
  </si>
  <si>
    <t>Miles Last 7 Days</t>
  </si>
  <si>
    <t>Time Last 7 Days</t>
  </si>
  <si>
    <t>Rolling Miles -/+3</t>
  </si>
  <si>
    <t>Rolling Time -/+3</t>
  </si>
  <si>
    <t>Avg Pace</t>
  </si>
  <si>
    <t>Avg Pace 7 Days</t>
  </si>
  <si>
    <t>Shoes</t>
  </si>
  <si>
    <t>Sleep Hours</t>
  </si>
  <si>
    <t>Friday</t>
  </si>
  <si>
    <t>Easy</t>
  </si>
  <si>
    <t>Saturday</t>
  </si>
  <si>
    <t>Sunday</t>
  </si>
  <si>
    <t>Off</t>
  </si>
  <si>
    <t>Monday</t>
  </si>
  <si>
    <t>Tuesday</t>
  </si>
  <si>
    <t>Wednesday</t>
  </si>
  <si>
    <t>Thursday</t>
  </si>
  <si>
    <t>Medium</t>
  </si>
  <si>
    <t>Hard</t>
  </si>
  <si>
    <t>XT</t>
  </si>
  <si>
    <t>OFF</t>
  </si>
  <si>
    <t>Final Mileage</t>
  </si>
  <si>
    <t>30' cycle</t>
  </si>
  <si>
    <t>3.5 at 6:54</t>
  </si>
  <si>
    <t>10.19 at 6:05</t>
  </si>
  <si>
    <t>9.13 at 6:42</t>
  </si>
  <si>
    <t>5.26 at 6:29</t>
  </si>
  <si>
    <t>Longest Long Run 24 in 2:25 at 6:03</t>
  </si>
  <si>
    <t>Cycle 1 hour @ 13k-ft</t>
  </si>
  <si>
    <t>9.32 at 6:21</t>
  </si>
  <si>
    <t>3 x mile 4:41, 4:51, 4:53</t>
  </si>
  <si>
    <t>10 at 6:49</t>
  </si>
  <si>
    <t>10k 32:17, 18.7 total at 5:37</t>
  </si>
  <si>
    <t>11 at 6:39</t>
  </si>
  <si>
    <t>18 at 6:08</t>
  </si>
  <si>
    <t>Final Tuning</t>
  </si>
  <si>
    <t>Core/Stability/Strength 47:20</t>
  </si>
  <si>
    <t>5 at 6:33</t>
  </si>
  <si>
    <t>5k at 16:08 and 6100 Mona Fartlek (5:17) 13 at 5:52</t>
  </si>
  <si>
    <t>10 at 7:09</t>
  </si>
  <si>
    <t>4 laps IN/OUT. 5 at 7:21</t>
  </si>
  <si>
    <t>2 at 7:33</t>
  </si>
  <si>
    <t>2:23:19 Bad Hamstring</t>
  </si>
  <si>
    <t>Longest Long</t>
  </si>
  <si>
    <t>2 x 3mi, smooth and controlled, @MP, 11 at 5:52</t>
  </si>
  <si>
    <t>Zero Runner 3mi</t>
  </si>
  <si>
    <t>10 at 6:43, Zero Runner 1mi</t>
  </si>
  <si>
    <t>Elevation Gain</t>
  </si>
  <si>
    <t>Altra One2.5 Houston</t>
  </si>
  <si>
    <t>Hard/Race</t>
  </si>
  <si>
    <t>Taper &amp; Peak</t>
  </si>
  <si>
    <t>for questions and feedback please contact:</t>
  </si>
  <si>
    <t>Training Log example provided by Calum Neff in conjunction with Polar</t>
  </si>
  <si>
    <t>Facebook</t>
  </si>
  <si>
    <t>Instagram</t>
  </si>
  <si>
    <t>Twitter</t>
  </si>
  <si>
    <t>Website</t>
  </si>
  <si>
    <t>Polar</t>
  </si>
  <si>
    <t>Coaching</t>
  </si>
  <si>
    <t>Online and in-person coaching available for middle to ultra long distance events.</t>
  </si>
  <si>
    <t>Tueday</t>
  </si>
  <si>
    <t>Marathon</t>
  </si>
  <si>
    <t>10K 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</si>
</sst>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3" x14ac:knownFonts="1">
    <font>
      <sz val="11"/>
      <color theme="1"/>
      <name val="Calibri"/>
      <family val="2"/>
      <scheme val="minor"/>
    </font>
    <font>
      <b/>
      <sz val="1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2" tint="-9.9978637043366805E-2"/>
        <bgColor indexed="64"/>
      </patternFill>
    </fill>
    <fill>
      <patternFill patternType="solid">
        <fgColor theme="2" tint="-0.74999237037263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52">
    <xf numFmtId="0" fontId="0" fillId="0" borderId="0" xfId="0"/>
    <xf numFmtId="1" fontId="0" fillId="0" borderId="1" xfId="0" applyNumberFormat="1" applyFill="1" applyBorder="1" applyAlignment="1">
      <alignment horizontal="center"/>
    </xf>
    <xf numFmtId="0" fontId="0" fillId="0" borderId="1" xfId="0" applyFill="1" applyBorder="1" applyAlignment="1">
      <alignment horizontal="center"/>
    </xf>
    <xf numFmtId="20" fontId="0" fillId="0" borderId="1" xfId="0" applyNumberFormat="1" applyFill="1" applyBorder="1" applyAlignment="1">
      <alignment horizontal="center"/>
    </xf>
    <xf numFmtId="45" fontId="0" fillId="0" borderId="1" xfId="0" applyNumberFormat="1" applyFill="1" applyBorder="1" applyAlignment="1">
      <alignment horizontal="center"/>
    </xf>
    <xf numFmtId="0" fontId="0" fillId="0" borderId="1" xfId="0" applyFill="1" applyBorder="1" applyAlignment="1">
      <alignment horizontal="left"/>
    </xf>
    <xf numFmtId="15" fontId="0" fillId="0" borderId="1" xfId="0" applyNumberFormat="1" applyFill="1" applyBorder="1" applyAlignment="1">
      <alignment horizontal="center"/>
    </xf>
    <xf numFmtId="0" fontId="0" fillId="0" borderId="1" xfId="0" applyNumberForma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0" fillId="2" borderId="1" xfId="0" applyFill="1" applyBorder="1" applyAlignment="1">
      <alignment horizontal="left"/>
    </xf>
    <xf numFmtId="15" fontId="0" fillId="2" borderId="1" xfId="0" applyNumberFormat="1" applyFill="1" applyBorder="1" applyAlignment="1">
      <alignment horizontal="center"/>
    </xf>
    <xf numFmtId="0" fontId="0" fillId="2" borderId="1" xfId="0" applyNumberFormat="1" applyFill="1" applyBorder="1" applyAlignment="1">
      <alignment horizontal="center"/>
    </xf>
    <xf numFmtId="0" fontId="0" fillId="0" borderId="0" xfId="0" applyNumberFormat="1" applyFill="1" applyBorder="1" applyAlignment="1">
      <alignment horizontal="center"/>
    </xf>
    <xf numFmtId="20" fontId="0" fillId="2" borderId="1" xfId="0" applyNumberFormat="1" applyFill="1" applyBorder="1" applyAlignment="1">
      <alignment horizontal="center"/>
    </xf>
    <xf numFmtId="0" fontId="0" fillId="2" borderId="1" xfId="0" applyFill="1" applyBorder="1" applyAlignment="1">
      <alignment horizontal="center"/>
    </xf>
    <xf numFmtId="20" fontId="0" fillId="0" borderId="0" xfId="0" applyNumberFormat="1" applyFill="1" applyBorder="1" applyAlignment="1">
      <alignment horizontal="center"/>
    </xf>
    <xf numFmtId="1" fontId="0" fillId="0" borderId="0" xfId="0" applyNumberFormat="1" applyFill="1" applyBorder="1" applyAlignment="1">
      <alignment horizontal="center"/>
    </xf>
    <xf numFmtId="0" fontId="1" fillId="0" borderId="0" xfId="0" applyFont="1" applyFill="1" applyBorder="1" applyAlignment="1">
      <alignment horizontal="center"/>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0" fontId="0" fillId="0" borderId="2" xfId="0" applyFill="1" applyBorder="1" applyAlignment="1">
      <alignment horizontal="center"/>
    </xf>
    <xf numFmtId="0" fontId="0" fillId="0" borderId="2" xfId="0" applyFill="1" applyBorder="1" applyAlignment="1">
      <alignment horizontal="left"/>
    </xf>
    <xf numFmtId="15" fontId="0" fillId="0" borderId="2" xfId="0" applyNumberFormat="1" applyFill="1" applyBorder="1" applyAlignment="1">
      <alignment horizontal="center"/>
    </xf>
    <xf numFmtId="0" fontId="0" fillId="0" borderId="2" xfId="0" applyNumberFormat="1" applyFill="1" applyBorder="1" applyAlignment="1">
      <alignment horizontal="center"/>
    </xf>
    <xf numFmtId="20" fontId="0" fillId="0" borderId="2" xfId="0" applyNumberFormat="1" applyFill="1" applyBorder="1" applyAlignment="1">
      <alignment horizontal="center"/>
    </xf>
    <xf numFmtId="1" fontId="0" fillId="0" borderId="2" xfId="0" applyNumberFormat="1" applyFill="1" applyBorder="1" applyAlignment="1">
      <alignment horizontal="center"/>
    </xf>
    <xf numFmtId="45" fontId="0" fillId="0" borderId="2" xfId="0" applyNumberFormat="1" applyFill="1" applyBorder="1" applyAlignment="1">
      <alignment horizontal="center"/>
    </xf>
    <xf numFmtId="164" fontId="0" fillId="0" borderId="2" xfId="0" applyNumberFormat="1" applyFill="1" applyBorder="1" applyAlignment="1">
      <alignment horizontal="center"/>
    </xf>
    <xf numFmtId="0" fontId="1" fillId="0" borderId="3" xfId="0" applyFont="1" applyFill="1" applyBorder="1" applyAlignment="1">
      <alignment horizontal="center" wrapText="1"/>
    </xf>
    <xf numFmtId="0" fontId="1" fillId="0" borderId="3" xfId="0" applyNumberFormat="1" applyFont="1" applyFill="1" applyBorder="1" applyAlignment="1">
      <alignment horizontal="center" wrapText="1"/>
    </xf>
    <xf numFmtId="20" fontId="1" fillId="0" borderId="3" xfId="0" applyNumberFormat="1" applyFont="1" applyFill="1" applyBorder="1" applyAlignment="1">
      <alignment horizontal="center" wrapText="1"/>
    </xf>
    <xf numFmtId="1" fontId="1" fillId="0" borderId="3"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3" borderId="1" xfId="0" applyFill="1" applyBorder="1" applyAlignment="1">
      <alignment horizontal="center"/>
    </xf>
    <xf numFmtId="0" fontId="0" fillId="3" borderId="1" xfId="0" applyFill="1" applyBorder="1" applyAlignment="1">
      <alignment horizontal="left"/>
    </xf>
    <xf numFmtId="15" fontId="0" fillId="3" borderId="1" xfId="0" applyNumberFormat="1" applyFill="1" applyBorder="1" applyAlignment="1">
      <alignment horizontal="center"/>
    </xf>
    <xf numFmtId="0" fontId="0" fillId="3" borderId="1" xfId="0" applyNumberFormat="1" applyFill="1" applyBorder="1" applyAlignment="1">
      <alignment horizontal="center"/>
    </xf>
    <xf numFmtId="20" fontId="0" fillId="3" borderId="1" xfId="0" applyNumberFormat="1" applyFill="1" applyBorder="1" applyAlignment="1">
      <alignment horizontal="center"/>
    </xf>
    <xf numFmtId="1" fontId="0" fillId="3" borderId="1" xfId="0" applyNumberFormat="1" applyFill="1" applyBorder="1" applyAlignment="1">
      <alignment horizontal="center"/>
    </xf>
    <xf numFmtId="45" fontId="0" fillId="3" borderId="1" xfId="0" applyNumberFormat="1" applyFill="1" applyBorder="1" applyAlignment="1">
      <alignment horizontal="center"/>
    </xf>
    <xf numFmtId="164" fontId="0" fillId="3" borderId="1" xfId="0" applyNumberFormat="1"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horizontal="left"/>
    </xf>
    <xf numFmtId="15" fontId="0" fillId="4" borderId="1" xfId="0" applyNumberFormat="1" applyFill="1" applyBorder="1" applyAlignment="1">
      <alignment horizontal="center"/>
    </xf>
    <xf numFmtId="0" fontId="0" fillId="4" borderId="1" xfId="0" applyNumberFormat="1" applyFill="1" applyBorder="1" applyAlignment="1">
      <alignment horizontal="center"/>
    </xf>
    <xf numFmtId="20" fontId="0" fillId="4" borderId="1" xfId="0" applyNumberFormat="1" applyFill="1" applyBorder="1" applyAlignment="1">
      <alignment horizontal="center"/>
    </xf>
    <xf numFmtId="1" fontId="0" fillId="4" borderId="1" xfId="0" applyNumberFormat="1" applyFill="1" applyBorder="1" applyAlignment="1">
      <alignment horizontal="center"/>
    </xf>
    <xf numFmtId="45" fontId="0" fillId="4" borderId="1" xfId="0" applyNumberFormat="1" applyFill="1" applyBorder="1" applyAlignment="1">
      <alignment horizontal="center"/>
    </xf>
    <xf numFmtId="164" fontId="0" fillId="4" borderId="1" xfId="0" applyNumberFormat="1" applyFill="1" applyBorder="1" applyAlignment="1">
      <alignment horizontal="center"/>
    </xf>
    <xf numFmtId="0" fontId="0" fillId="3" borderId="0" xfId="0" applyFill="1" applyBorder="1" applyAlignment="1">
      <alignment horizontal="center"/>
    </xf>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293914</xdr:colOff>
      <xdr:row>8</xdr:row>
      <xdr:rowOff>152400</xdr:rowOff>
    </xdr:from>
    <xdr:to>
      <xdr:col>23</xdr:col>
      <xdr:colOff>103414</xdr:colOff>
      <xdr:row>50</xdr:row>
      <xdr:rowOff>27214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93914" y="1632857"/>
          <a:ext cx="14831786" cy="7647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Calum Neff's excel</a:t>
          </a:r>
          <a:r>
            <a:rPr lang="en-US" sz="1100" b="1" cap="all" baseline="0">
              <a:solidFill>
                <a:schemeClr val="dk1"/>
              </a:solidFill>
              <a:effectLst/>
              <a:latin typeface="+mn-lt"/>
              <a:ea typeface="+mn-ea"/>
              <a:cs typeface="+mn-cs"/>
            </a:rPr>
            <a:t> training log via polar blog</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Calum:</a:t>
          </a:r>
          <a:r>
            <a:rPr lang="en-US" sz="1100">
              <a:solidFill>
                <a:schemeClr val="dk1"/>
              </a:solidFill>
              <a:effectLst/>
              <a:latin typeface="+mn-lt"/>
              <a:ea typeface="+mn-ea"/>
              <a:cs typeface="+mn-cs"/>
            </a:rPr>
            <a:t> Even with the automatic uploading of all my watch data to various platforms, I still manually copy over every single detail into my own spreadsheet  … some habits are hard to break. I like the format because it’s always handy to me, I don’t need an internet connection, and I don’t have to wait for large files to load with maps and graphs—it’s just the bare numbers, and years and years of it. </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a:solidFill>
                <a:schemeClr val="dk1"/>
              </a:solidFill>
              <a:effectLst/>
              <a:latin typeface="+mn-lt"/>
              <a:ea typeface="+mn-ea"/>
              <a:cs typeface="+mn-cs"/>
            </a:rPr>
            <a:t>Here is the basic list of things I like to see in my running log:</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Days to Go – How many days till the next goal race, counting down to zero.</a:t>
          </a:r>
        </a:p>
        <a:p>
          <a:pPr lvl="0"/>
          <a:r>
            <a:rPr lang="en-US" sz="1100">
              <a:solidFill>
                <a:schemeClr val="dk1"/>
              </a:solidFill>
              <a:effectLst/>
              <a:latin typeface="+mn-lt"/>
              <a:ea typeface="+mn-ea"/>
              <a:cs typeface="+mn-cs"/>
            </a:rPr>
            <a:t>Weeks to Go – Helps for phasing my training into weeks; I will even alternate the colors of each week</a:t>
          </a:r>
        </a:p>
        <a:p>
          <a:pPr lvl="0"/>
          <a:r>
            <a:rPr lang="en-US" sz="1100">
              <a:solidFill>
                <a:schemeClr val="dk1"/>
              </a:solidFill>
              <a:effectLst/>
              <a:latin typeface="+mn-lt"/>
              <a:ea typeface="+mn-ea"/>
              <a:cs typeface="+mn-cs"/>
            </a:rPr>
            <a:t>Day (of the week) and Date</a:t>
          </a:r>
        </a:p>
        <a:p>
          <a:pPr lvl="0"/>
          <a:r>
            <a:rPr lang="en-US" sz="1100">
              <a:solidFill>
                <a:schemeClr val="dk1"/>
              </a:solidFill>
              <a:effectLst/>
              <a:latin typeface="+mn-lt"/>
              <a:ea typeface="+mn-ea"/>
              <a:cs typeface="+mn-cs"/>
            </a:rPr>
            <a:t>Event – The name of any races or things that might impact training (travel day, etc.)</a:t>
          </a:r>
        </a:p>
        <a:p>
          <a:pPr lvl="0"/>
          <a:r>
            <a:rPr lang="en-US" sz="1100">
              <a:solidFill>
                <a:schemeClr val="dk1"/>
              </a:solidFill>
              <a:effectLst/>
              <a:latin typeface="+mn-lt"/>
              <a:ea typeface="+mn-ea"/>
              <a:cs typeface="+mn-cs"/>
            </a:rPr>
            <a:t>Details – Workout/race results, short description of activity or feeling</a:t>
          </a:r>
        </a:p>
        <a:p>
          <a:pPr lvl="0"/>
          <a:r>
            <a:rPr lang="en-US" sz="1100">
              <a:solidFill>
                <a:schemeClr val="dk1"/>
              </a:solidFill>
              <a:effectLst/>
              <a:latin typeface="+mn-lt"/>
              <a:ea typeface="+mn-ea"/>
              <a:cs typeface="+mn-cs"/>
            </a:rPr>
            <a:t>Intensity – Used for planning in my Easy, Medium, Hard, and Hardest workout days</a:t>
          </a:r>
        </a:p>
        <a:p>
          <a:pPr lvl="0"/>
          <a:r>
            <a:rPr lang="en-US" sz="1100">
              <a:solidFill>
                <a:schemeClr val="dk1"/>
              </a:solidFill>
              <a:effectLst/>
              <a:latin typeface="+mn-lt"/>
              <a:ea typeface="+mn-ea"/>
              <a:cs typeface="+mn-cs"/>
            </a:rPr>
            <a:t>Miles</a:t>
          </a:r>
        </a:p>
        <a:p>
          <a:pPr lvl="0"/>
          <a:r>
            <a:rPr lang="en-US" sz="1100">
              <a:solidFill>
                <a:schemeClr val="dk1"/>
              </a:solidFill>
              <a:effectLst/>
              <a:latin typeface="+mn-lt"/>
              <a:ea typeface="+mn-ea"/>
              <a:cs typeface="+mn-cs"/>
            </a:rPr>
            <a:t>Time (duration)</a:t>
          </a:r>
        </a:p>
        <a:p>
          <a:pPr lvl="0"/>
          <a:r>
            <a:rPr lang="en-US" sz="1100">
              <a:solidFill>
                <a:schemeClr val="dk1"/>
              </a:solidFill>
              <a:effectLst/>
              <a:latin typeface="+mn-lt"/>
              <a:ea typeface="+mn-ea"/>
              <a:cs typeface="+mn-cs"/>
            </a:rPr>
            <a:t>Elevation and Weekly Total – Tracking the amount of climbing is critical for my mountain ultra training</a:t>
          </a:r>
        </a:p>
        <a:p>
          <a:pPr lvl="0"/>
          <a:r>
            <a:rPr lang="en-US" sz="1100">
              <a:solidFill>
                <a:schemeClr val="dk1"/>
              </a:solidFill>
              <a:effectLst/>
              <a:latin typeface="+mn-lt"/>
              <a:ea typeface="+mn-ea"/>
              <a:cs typeface="+mn-cs"/>
            </a:rPr>
            <a:t>Average Heart Rate</a:t>
          </a:r>
        </a:p>
        <a:p>
          <a:pPr lvl="0"/>
          <a:r>
            <a:rPr lang="en-US" sz="1100">
              <a:solidFill>
                <a:schemeClr val="dk1"/>
              </a:solidFill>
              <a:effectLst/>
              <a:latin typeface="+mn-lt"/>
              <a:ea typeface="+mn-ea"/>
              <a:cs typeface="+mn-cs"/>
            </a:rPr>
            <a:t>Rolling Miles – Last 7-days mileage total</a:t>
          </a:r>
        </a:p>
        <a:p>
          <a:pPr lvl="0"/>
          <a:r>
            <a:rPr lang="en-US" sz="1100">
              <a:solidFill>
                <a:schemeClr val="dk1"/>
              </a:solidFill>
              <a:effectLst/>
              <a:latin typeface="+mn-lt"/>
              <a:ea typeface="+mn-ea"/>
              <a:cs typeface="+mn-cs"/>
            </a:rPr>
            <a:t>Rolling Time – Last 7-days duration total (this can be crucial data to help adjust training plans to accommodate for varying race terrains.)</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The Training Plan:</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The main purpose of my log is not just as a diary but as a plan forward. Once I identify a goal race, I go to that day (row) and enter it in, this is now day zero and I work backwards from there. I then have years of training to reference leading into races and copy what worked for prior races, adding any necessary tweaks. I know I will do a medium workout 4 days before and a very tough workout 10 days before, in-between will be recovery, rest, and mileage days. Before you know you have worked your way back 12 weeks, including buildup races.</a:t>
          </a:r>
          <a:br>
            <a:rPr lang="en-US" sz="1100" i="1">
              <a:solidFill>
                <a:schemeClr val="dk1"/>
              </a:solidFill>
              <a:effectLst/>
              <a:latin typeface="+mn-lt"/>
              <a:ea typeface="+mn-ea"/>
              <a:cs typeface="+mn-cs"/>
            </a:rPr>
          </a:br>
          <a:br>
            <a:rPr lang="en-US" sz="1100" b="1" i="1">
              <a:solidFill>
                <a:schemeClr val="dk1"/>
              </a:solidFill>
              <a:effectLst/>
              <a:latin typeface="+mn-lt"/>
              <a:ea typeface="+mn-ea"/>
              <a:cs typeface="+mn-cs"/>
            </a:rPr>
          </a:br>
          <a:r>
            <a:rPr lang="en-US" sz="1100" i="1">
              <a:solidFill>
                <a:schemeClr val="dk1"/>
              </a:solidFill>
              <a:effectLst/>
              <a:latin typeface="+mn-lt"/>
              <a:ea typeface="+mn-ea"/>
              <a:cs typeface="+mn-cs"/>
            </a:rPr>
            <a:t>TIP: 8-12 weeks is a standard training build up to a key racing event, assuming you already have achieved your base, year-round fitness.</a:t>
          </a:r>
          <a:br>
            <a:rPr lang="en-US" sz="1100" i="1">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Rolling Weekly Mileage:</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One column I watch the most is my rolling 7-day mileage total. I see so many athletes and systems that simply only count weekly mileage from Monday to Sunday. The problem is your weekly mileage on your body is not magically zeroed on Monday. What about your Wednesday-to-Tuesday weekly mileage? This simple rolling total can keep you from exceeding weekly mileage limits and overtraining, by ensuring there is enough space between those longer run days.</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Forecasting:</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Continuing on from the rolling 7-day average, I will also enter my expected mileage for the week. I play with the numbers to find the safest way to get to my goal for the week without creating any significant jumps, which put you higher at risk for injury. This works the opposite way, too, as it’s a great way to plan out your pre-race taper.</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Comparing Training:</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On the blank columns to the right I will often copy over my old race buildups (simple to merge since you always have the goal race as day zero). This way you can learn from your previous mistakes and do what has worked in the past.</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TIP:</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Sometimes it is helpful to plug in other athletes’ training plans alongside yours for comparative reference.</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Formula Tips: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Excel has a few limitations relative to time and trends. Here’s a couple of workarounds:</a:t>
          </a:r>
          <a:br>
            <a:rPr lang="en-US" sz="1100" b="1" i="1">
              <a:solidFill>
                <a:schemeClr val="dk1"/>
              </a:solidFill>
              <a:effectLst/>
              <a:latin typeface="+mn-lt"/>
              <a:ea typeface="+mn-ea"/>
              <a:cs typeface="+mn-cs"/>
            </a:rPr>
          </a:br>
          <a:r>
            <a:rPr lang="en-US" sz="1100">
              <a:solidFill>
                <a:schemeClr val="dk1"/>
              </a:solidFill>
              <a:effectLst/>
              <a:latin typeface="+mn-lt"/>
              <a:ea typeface="+mn-ea"/>
              <a:cs typeface="+mn-cs"/>
            </a:rPr>
            <a:t>TIME—One of the biggest drawbacks of Excel is its inability to handle durations very well. For this reason I use the formula “=TIME(hh,mm,ss)” for all my run times. I have the formula blank in every cell down the “time” column so it’s ready to fill in. If I put in any run mileage for my forecasting, I leave the time blank and that way I know I haven’t completed that run yet. [=TIME(,,)]. </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a:solidFill>
                <a:schemeClr val="dk1"/>
              </a:solidFill>
              <a:effectLst/>
              <a:latin typeface="+mn-lt"/>
              <a:ea typeface="+mn-ea"/>
              <a:cs typeface="+mn-cs"/>
            </a:rPr>
            <a:t>TRENDS—Under Excel’s “Conditional Formatting” tab, you will find the data bars and trending arrows to add to cells such as your weekly mileage. This makes it quick and easy to see the peaks and valleys of your training load.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acebook.com/calneff.run" TargetMode="External"/><Relationship Id="rId7" Type="http://schemas.openxmlformats.org/officeDocument/2006/relationships/drawing" Target="../drawings/drawing1.xml"/><Relationship Id="rId2" Type="http://schemas.openxmlformats.org/officeDocument/2006/relationships/hyperlink" Target="http://www.instagram.com/calneff" TargetMode="External"/><Relationship Id="rId1" Type="http://schemas.openxmlformats.org/officeDocument/2006/relationships/hyperlink" Target="http://www.twitter.com/calneff" TargetMode="External"/><Relationship Id="rId6" Type="http://schemas.openxmlformats.org/officeDocument/2006/relationships/hyperlink" Target="https://www.polar.com/us-en" TargetMode="External"/><Relationship Id="rId5" Type="http://schemas.openxmlformats.org/officeDocument/2006/relationships/hyperlink" Target="http://www.running.coach/" TargetMode="External"/><Relationship Id="rId4" Type="http://schemas.openxmlformats.org/officeDocument/2006/relationships/hyperlink" Target="http://www.neff.ru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275"/>
  <sheetViews>
    <sheetView tabSelected="1" zoomScaleNormal="100" zoomScaleSheetLayoutView="90" workbookViewId="0">
      <pane ySplit="1" topLeftCell="A2" activePane="bottomLeft" state="frozen"/>
      <selection activeCell="H1" sqref="H1"/>
      <selection pane="bottomLeft" activeCell="F20" sqref="F20"/>
    </sheetView>
  </sheetViews>
  <sheetFormatPr baseColWidth="10" defaultColWidth="8.33203125" defaultRowHeight="15" x14ac:dyDescent="0.2"/>
  <cols>
    <col min="1" max="1" width="14.83203125" style="9" bestFit="1" customWidth="1"/>
    <col min="2" max="2" width="16" style="9" bestFit="1" customWidth="1"/>
    <col min="3" max="3" width="23.1640625" style="9" customWidth="1"/>
    <col min="4" max="4" width="10" style="8" bestFit="1" customWidth="1"/>
    <col min="5" max="5" width="10" style="9" bestFit="1" customWidth="1"/>
    <col min="6" max="6" width="29.5" style="13" customWidth="1"/>
    <col min="7" max="7" width="46.33203125" style="13" customWidth="1"/>
    <col min="8" max="8" width="16" style="13" bestFit="1" customWidth="1"/>
    <col min="9" max="9" width="8.33203125" style="9" bestFit="1" customWidth="1"/>
    <col min="10" max="10" width="10" style="16" bestFit="1" customWidth="1"/>
    <col min="11" max="11" width="10.83203125" style="17" customWidth="1"/>
    <col min="12" max="12" width="22.33203125" style="9" bestFit="1" customWidth="1"/>
    <col min="13" max="13" width="22" style="16" bestFit="1" customWidth="1"/>
    <col min="14" max="14" width="23.1640625" style="9" bestFit="1" customWidth="1"/>
    <col min="15" max="15" width="22.5" style="16" bestFit="1" customWidth="1"/>
    <col min="16" max="16" width="12.33203125" style="9" bestFit="1" customWidth="1"/>
    <col min="17" max="17" width="21.5" style="9" bestFit="1" customWidth="1"/>
    <col min="18" max="18" width="21.5" style="9" customWidth="1"/>
    <col min="19" max="19" width="12.33203125" style="17" customWidth="1"/>
    <col min="20" max="20" width="10" style="17" bestFit="1" customWidth="1"/>
    <col min="21" max="21" width="12.33203125" style="19" bestFit="1" customWidth="1"/>
    <col min="22" max="16384" width="8.33203125" style="9"/>
  </cols>
  <sheetData>
    <row r="1" spans="1:21" s="18" customFormat="1" ht="41.25" customHeight="1" thickBot="1" x14ac:dyDescent="0.3">
      <c r="A1" s="29" t="s">
        <v>0</v>
      </c>
      <c r="B1" s="29" t="s">
        <v>1</v>
      </c>
      <c r="C1" s="29" t="s">
        <v>2</v>
      </c>
      <c r="D1" s="29" t="s">
        <v>3</v>
      </c>
      <c r="E1" s="29" t="s">
        <v>4</v>
      </c>
      <c r="F1" s="30" t="s">
        <v>5</v>
      </c>
      <c r="G1" s="30" t="s">
        <v>6</v>
      </c>
      <c r="H1" s="30" t="s">
        <v>7</v>
      </c>
      <c r="I1" s="29" t="s">
        <v>8</v>
      </c>
      <c r="J1" s="31" t="s">
        <v>9</v>
      </c>
      <c r="K1" s="32" t="s">
        <v>11</v>
      </c>
      <c r="L1" s="29" t="s">
        <v>12</v>
      </c>
      <c r="M1" s="31" t="s">
        <v>13</v>
      </c>
      <c r="N1" s="29" t="s">
        <v>14</v>
      </c>
      <c r="O1" s="31" t="s">
        <v>15</v>
      </c>
      <c r="P1" s="29" t="s">
        <v>16</v>
      </c>
      <c r="Q1" s="29" t="s">
        <v>17</v>
      </c>
      <c r="R1" s="29" t="s">
        <v>18</v>
      </c>
      <c r="S1" s="32" t="s">
        <v>59</v>
      </c>
      <c r="T1" s="32" t="s">
        <v>10</v>
      </c>
      <c r="U1" s="33" t="s">
        <v>19</v>
      </c>
    </row>
    <row r="2" spans="1:21" x14ac:dyDescent="0.2">
      <c r="A2" s="21">
        <v>27</v>
      </c>
      <c r="B2" s="21"/>
      <c r="C2" s="21" t="s">
        <v>33</v>
      </c>
      <c r="D2" s="22" t="s">
        <v>27</v>
      </c>
      <c r="E2" s="23">
        <v>43180</v>
      </c>
      <c r="F2" s="24" t="s">
        <v>34</v>
      </c>
      <c r="G2" s="24" t="s">
        <v>34</v>
      </c>
      <c r="H2" s="24" t="s">
        <v>31</v>
      </c>
      <c r="I2" s="21"/>
      <c r="J2" s="25">
        <f t="shared" ref="J2:J26" si="0">TIME(,,)</f>
        <v>0</v>
      </c>
      <c r="K2" s="26"/>
      <c r="L2" s="21">
        <f>SUM(I2:I2)</f>
        <v>0</v>
      </c>
      <c r="M2" s="25">
        <f>SUM(J2:J2)</f>
        <v>0</v>
      </c>
      <c r="N2" s="21">
        <f>SUM(I2:I5)</f>
        <v>22.880000000000003</v>
      </c>
      <c r="O2" s="25">
        <f>SUM(J2:J5)</f>
        <v>0.10252314814814814</v>
      </c>
      <c r="P2" s="27" t="str">
        <f t="shared" ref="P2:P29" si="1">IF(J2=0,"",J2/I2)</f>
        <v/>
      </c>
      <c r="Q2" s="27" t="e">
        <f>AVERAGE(P2:P2)</f>
        <v>#DIV/0!</v>
      </c>
      <c r="R2" s="27"/>
      <c r="S2" s="26"/>
      <c r="T2" s="26">
        <f>SUM(S2:S2)</f>
        <v>0</v>
      </c>
      <c r="U2" s="28">
        <f>TIME(,,)</f>
        <v>0</v>
      </c>
    </row>
    <row r="3" spans="1:21" x14ac:dyDescent="0.2">
      <c r="A3" s="2">
        <v>26</v>
      </c>
      <c r="B3" s="2"/>
      <c r="C3" s="2"/>
      <c r="D3" s="5" t="s">
        <v>28</v>
      </c>
      <c r="E3" s="6">
        <v>43181</v>
      </c>
      <c r="F3" s="7"/>
      <c r="G3" s="7" t="s">
        <v>35</v>
      </c>
      <c r="H3" s="7"/>
      <c r="I3" s="2">
        <v>3.56</v>
      </c>
      <c r="J3" s="3">
        <f>TIME(,24,35)</f>
        <v>1.7071759259259259E-2</v>
      </c>
      <c r="K3" s="1"/>
      <c r="L3" s="2">
        <f>SUM(I2:I3)</f>
        <v>3.56</v>
      </c>
      <c r="M3" s="3">
        <f>SUM(J2:J3)</f>
        <v>1.7071759259259259E-2</v>
      </c>
      <c r="N3" s="2">
        <f>SUM(I2:I6)</f>
        <v>28.14</v>
      </c>
      <c r="O3" s="3">
        <f>SUM(J2:J6)</f>
        <v>0.12621527777777777</v>
      </c>
      <c r="P3" s="4">
        <f t="shared" si="1"/>
        <v>4.7954379941739494E-3</v>
      </c>
      <c r="Q3" s="4">
        <f>AVERAGE(P2:P3)</f>
        <v>4.7954379941739494E-3</v>
      </c>
      <c r="R3" s="4"/>
      <c r="S3" s="1"/>
      <c r="T3" s="1">
        <f>SUM(S2:S3)</f>
        <v>0</v>
      </c>
      <c r="U3" s="20">
        <f t="shared" ref="U3:U5" si="2">TIME(,,)</f>
        <v>0</v>
      </c>
    </row>
    <row r="4" spans="1:21" x14ac:dyDescent="0.2">
      <c r="A4" s="2">
        <v>25</v>
      </c>
      <c r="B4" s="2"/>
      <c r="C4" s="2"/>
      <c r="D4" s="22" t="s">
        <v>20</v>
      </c>
      <c r="E4" s="6">
        <v>43182</v>
      </c>
      <c r="F4" s="7"/>
      <c r="G4" s="7" t="s">
        <v>36</v>
      </c>
      <c r="H4" s="7"/>
      <c r="I4" s="2">
        <v>10.19</v>
      </c>
      <c r="J4" s="3">
        <f>TIME(1,1,56)</f>
        <v>4.3009259259259254E-2</v>
      </c>
      <c r="K4" s="1"/>
      <c r="L4" s="2">
        <f>SUM(I2:I4)</f>
        <v>13.75</v>
      </c>
      <c r="M4" s="3">
        <f>SUM(J2:J4)</f>
        <v>6.0081018518518513E-2</v>
      </c>
      <c r="N4" s="2">
        <f>SUM(I2:I7)</f>
        <v>52.150000000000006</v>
      </c>
      <c r="O4" s="3">
        <f>SUM(J2:J7)</f>
        <v>0.22706018518518517</v>
      </c>
      <c r="P4" s="4">
        <f t="shared" si="1"/>
        <v>4.2207320175916838E-3</v>
      </c>
      <c r="Q4" s="4">
        <f>AVERAGE(P2:P4)</f>
        <v>4.508085005882817E-3</v>
      </c>
      <c r="R4" s="4"/>
      <c r="S4" s="1"/>
      <c r="T4" s="1">
        <f>SUM(S2:S4)</f>
        <v>0</v>
      </c>
      <c r="U4" s="20">
        <f t="shared" si="2"/>
        <v>0</v>
      </c>
    </row>
    <row r="5" spans="1:21" x14ac:dyDescent="0.2">
      <c r="A5" s="2">
        <v>24</v>
      </c>
      <c r="B5" s="2"/>
      <c r="C5" s="2"/>
      <c r="D5" s="5" t="s">
        <v>22</v>
      </c>
      <c r="E5" s="6">
        <v>43183</v>
      </c>
      <c r="F5" s="7"/>
      <c r="G5" s="7" t="s">
        <v>37</v>
      </c>
      <c r="H5" s="7"/>
      <c r="I5" s="2">
        <v>9.1300000000000008</v>
      </c>
      <c r="J5" s="3">
        <f>TIME(1,1,7)</f>
        <v>4.2442129629629628E-2</v>
      </c>
      <c r="K5" s="1"/>
      <c r="L5" s="2">
        <f>SUM(I2:I5)</f>
        <v>22.880000000000003</v>
      </c>
      <c r="M5" s="3">
        <f>SUM(J2:J5)</f>
        <v>0.10252314814814814</v>
      </c>
      <c r="N5" s="2">
        <f t="shared" ref="N5:N26" si="3">SUM(I2:I8)</f>
        <v>52.150000000000006</v>
      </c>
      <c r="O5" s="3">
        <f t="shared" ref="O5:O26" si="4">SUM(J2:J8)</f>
        <v>0.22706018518518517</v>
      </c>
      <c r="P5" s="4">
        <f t="shared" si="1"/>
        <v>4.6486450853920726E-3</v>
      </c>
      <c r="Q5" s="4">
        <f>AVERAGE(P2:P5)</f>
        <v>4.554938365719235E-3</v>
      </c>
      <c r="R5" s="4"/>
      <c r="S5" s="1"/>
      <c r="T5" s="1">
        <f>SUM(S2:S5)</f>
        <v>0</v>
      </c>
      <c r="U5" s="20">
        <f t="shared" si="2"/>
        <v>0</v>
      </c>
    </row>
    <row r="6" spans="1:21" x14ac:dyDescent="0.2">
      <c r="A6" s="2">
        <v>23</v>
      </c>
      <c r="B6" s="2"/>
      <c r="C6" s="2"/>
      <c r="D6" s="22" t="s">
        <v>23</v>
      </c>
      <c r="E6" s="6">
        <v>43184</v>
      </c>
      <c r="F6" s="7"/>
      <c r="G6" s="7" t="s">
        <v>38</v>
      </c>
      <c r="H6" s="7"/>
      <c r="I6" s="2">
        <v>5.26</v>
      </c>
      <c r="J6" s="3">
        <f>TIME(,34,7)</f>
        <v>2.3692129629629629E-2</v>
      </c>
      <c r="K6" s="1"/>
      <c r="L6" s="2">
        <f>SUM(I2:I6)</f>
        <v>28.14</v>
      </c>
      <c r="M6" s="3">
        <f>SUM(J2:J6)</f>
        <v>0.12621527777777777</v>
      </c>
      <c r="N6" s="2">
        <f t="shared" si="3"/>
        <v>52.150000000000006</v>
      </c>
      <c r="O6" s="3">
        <f t="shared" si="4"/>
        <v>0.22706018518518517</v>
      </c>
      <c r="P6" s="4">
        <f t="shared" si="1"/>
        <v>4.5042071539219825E-3</v>
      </c>
      <c r="Q6" s="4">
        <f>AVERAGE(P2:P6)</f>
        <v>4.5422555627699221E-3</v>
      </c>
      <c r="R6" s="4"/>
      <c r="S6" s="1"/>
      <c r="T6" s="1">
        <f>SUM(S2:S6)</f>
        <v>0</v>
      </c>
      <c r="U6" s="20">
        <f>TIME(,7,)</f>
        <v>4.8611111111111112E-3</v>
      </c>
    </row>
    <row r="7" spans="1:21" x14ac:dyDescent="0.2">
      <c r="A7" s="2">
        <v>22</v>
      </c>
      <c r="B7" s="2"/>
      <c r="C7" s="2"/>
      <c r="D7" s="5" t="s">
        <v>25</v>
      </c>
      <c r="E7" s="6">
        <v>43185</v>
      </c>
      <c r="F7" s="7" t="s">
        <v>55</v>
      </c>
      <c r="G7" s="7" t="s">
        <v>39</v>
      </c>
      <c r="H7" s="7" t="s">
        <v>30</v>
      </c>
      <c r="I7" s="2">
        <v>24.01</v>
      </c>
      <c r="J7" s="3">
        <f>TIME(2,25,13)</f>
        <v>0.10084490740740741</v>
      </c>
      <c r="K7" s="1"/>
      <c r="L7" s="2">
        <f>SUM(I2:I7)</f>
        <v>52.150000000000006</v>
      </c>
      <c r="M7" s="3">
        <f>SUM(J2:J7)</f>
        <v>0.22706018518518517</v>
      </c>
      <c r="N7" s="2">
        <f t="shared" si="3"/>
        <v>57.910000000000004</v>
      </c>
      <c r="O7" s="3">
        <f t="shared" si="4"/>
        <v>0.25112268518518521</v>
      </c>
      <c r="P7" s="4">
        <f t="shared" si="1"/>
        <v>4.2001210915205084E-3</v>
      </c>
      <c r="Q7" s="4">
        <f>AVERAGE(P2:P7)</f>
        <v>4.4738286685200388E-3</v>
      </c>
      <c r="R7" s="4"/>
      <c r="S7" s="1"/>
      <c r="T7" s="1">
        <f>SUM(S2:S7)</f>
        <v>0</v>
      </c>
      <c r="U7" s="20">
        <f>TIME(,4,)</f>
        <v>2.7777777777777779E-3</v>
      </c>
    </row>
    <row r="8" spans="1:21" x14ac:dyDescent="0.2">
      <c r="A8" s="2">
        <v>21</v>
      </c>
      <c r="B8" s="2">
        <v>3</v>
      </c>
      <c r="C8" s="2"/>
      <c r="D8" s="22" t="s">
        <v>26</v>
      </c>
      <c r="E8" s="6">
        <v>43186</v>
      </c>
      <c r="F8" s="7"/>
      <c r="G8" s="7" t="s">
        <v>32</v>
      </c>
      <c r="H8" s="7" t="s">
        <v>24</v>
      </c>
      <c r="I8" s="2"/>
      <c r="J8" s="3">
        <f t="shared" si="0"/>
        <v>0</v>
      </c>
      <c r="K8" s="1"/>
      <c r="L8" s="2">
        <f t="shared" ref="L8:L28" si="5">SUM(I2:I8)</f>
        <v>52.150000000000006</v>
      </c>
      <c r="M8" s="3">
        <f t="shared" ref="M8:M29" si="6">SUM(J2:J8)</f>
        <v>0.22706018518518517</v>
      </c>
      <c r="N8" s="2">
        <f t="shared" si="3"/>
        <v>52.790000000000006</v>
      </c>
      <c r="O8" s="3">
        <f t="shared" si="4"/>
        <v>0.22945601851851855</v>
      </c>
      <c r="P8" s="4" t="str">
        <f t="shared" si="1"/>
        <v/>
      </c>
      <c r="Q8" s="4">
        <f t="shared" ref="Q8:Q17" si="7">AVERAGE(P2:P8)</f>
        <v>4.4738286685200388E-3</v>
      </c>
      <c r="R8" s="4"/>
      <c r="S8" s="1"/>
      <c r="T8" s="1">
        <f t="shared" ref="T8:T18" si="8">SUM(S2:S8)</f>
        <v>0</v>
      </c>
      <c r="U8" s="20">
        <f>TIME(8,,)</f>
        <v>0.33333333333333331</v>
      </c>
    </row>
    <row r="9" spans="1:21" s="50" customFormat="1" x14ac:dyDescent="0.2">
      <c r="A9" s="34">
        <v>20</v>
      </c>
      <c r="B9" s="34"/>
      <c r="C9" s="34"/>
      <c r="D9" s="5" t="s">
        <v>27</v>
      </c>
      <c r="E9" s="6">
        <v>43187</v>
      </c>
      <c r="F9" s="37"/>
      <c r="G9" s="37" t="s">
        <v>40</v>
      </c>
      <c r="H9" s="37"/>
      <c r="I9" s="34"/>
      <c r="J9" s="38">
        <f t="shared" si="0"/>
        <v>0</v>
      </c>
      <c r="K9" s="39"/>
      <c r="L9" s="34">
        <f t="shared" si="5"/>
        <v>52.150000000000006</v>
      </c>
      <c r="M9" s="38">
        <f t="shared" si="6"/>
        <v>0.22706018518518517</v>
      </c>
      <c r="N9" s="34">
        <f t="shared" si="3"/>
        <v>53.680000000000007</v>
      </c>
      <c r="O9" s="38">
        <f t="shared" si="4"/>
        <v>0.23444444444444443</v>
      </c>
      <c r="P9" s="40" t="str">
        <f t="shared" si="1"/>
        <v/>
      </c>
      <c r="Q9" s="40">
        <f t="shared" si="7"/>
        <v>4.4738286685200388E-3</v>
      </c>
      <c r="R9" s="40"/>
      <c r="S9" s="39"/>
      <c r="T9" s="39">
        <f t="shared" si="8"/>
        <v>0</v>
      </c>
      <c r="U9" s="41">
        <f>TIME(8,,)</f>
        <v>0.33333333333333331</v>
      </c>
    </row>
    <row r="10" spans="1:21" s="50" customFormat="1" x14ac:dyDescent="0.2">
      <c r="A10" s="34">
        <v>19</v>
      </c>
      <c r="B10" s="34"/>
      <c r="C10" s="34"/>
      <c r="D10" s="22" t="s">
        <v>28</v>
      </c>
      <c r="E10" s="6">
        <v>43188</v>
      </c>
      <c r="F10" s="37"/>
      <c r="G10" s="37" t="s">
        <v>41</v>
      </c>
      <c r="H10" s="37"/>
      <c r="I10" s="34">
        <v>9.32</v>
      </c>
      <c r="J10" s="38">
        <f>TIME(,59,14)</f>
        <v>4.1134259259259259E-2</v>
      </c>
      <c r="K10" s="39"/>
      <c r="L10" s="34">
        <f t="shared" si="5"/>
        <v>57.910000000000004</v>
      </c>
      <c r="M10" s="38">
        <f t="shared" si="6"/>
        <v>0.25112268518518521</v>
      </c>
      <c r="N10" s="34">
        <f t="shared" si="3"/>
        <v>67.12</v>
      </c>
      <c r="O10" s="38">
        <f t="shared" si="4"/>
        <v>0.28366898148148145</v>
      </c>
      <c r="P10" s="40">
        <f t="shared" si="1"/>
        <v>4.4135471308218086E-3</v>
      </c>
      <c r="Q10" s="40">
        <f t="shared" si="7"/>
        <v>4.3974504958496112E-3</v>
      </c>
      <c r="R10" s="40"/>
      <c r="S10" s="39"/>
      <c r="T10" s="39">
        <f t="shared" si="8"/>
        <v>0</v>
      </c>
      <c r="U10" s="41">
        <f>TIME(8,,)</f>
        <v>0.33333333333333331</v>
      </c>
    </row>
    <row r="11" spans="1:21" s="50" customFormat="1" x14ac:dyDescent="0.2">
      <c r="A11" s="34">
        <v>18</v>
      </c>
      <c r="B11" s="34"/>
      <c r="C11" s="34"/>
      <c r="D11" s="5" t="s">
        <v>20</v>
      </c>
      <c r="E11" s="6">
        <v>43189</v>
      </c>
      <c r="F11" s="37"/>
      <c r="G11" s="37" t="s">
        <v>42</v>
      </c>
      <c r="H11" s="37" t="s">
        <v>29</v>
      </c>
      <c r="I11" s="34">
        <v>5.07</v>
      </c>
      <c r="J11" s="38">
        <f>TIME(,30,44)</f>
        <v>2.1342592592592594E-2</v>
      </c>
      <c r="K11" s="39"/>
      <c r="L11" s="34">
        <f t="shared" si="5"/>
        <v>52.790000000000006</v>
      </c>
      <c r="M11" s="38">
        <f t="shared" si="6"/>
        <v>0.22945601851851855</v>
      </c>
      <c r="N11" s="34">
        <f t="shared" si="3"/>
        <v>54.21</v>
      </c>
      <c r="O11" s="38">
        <f t="shared" si="4"/>
        <v>0.23402777777777778</v>
      </c>
      <c r="P11" s="40">
        <f t="shared" si="1"/>
        <v>4.2095843377894663E-3</v>
      </c>
      <c r="Q11" s="40">
        <f t="shared" si="7"/>
        <v>4.3952209598891673E-3</v>
      </c>
      <c r="R11" s="40" t="s">
        <v>60</v>
      </c>
      <c r="S11" s="39"/>
      <c r="T11" s="39">
        <f t="shared" si="8"/>
        <v>0</v>
      </c>
      <c r="U11" s="41">
        <f t="shared" ref="U11:U15" si="9">TIME(,,)</f>
        <v>0</v>
      </c>
    </row>
    <row r="12" spans="1:21" s="50" customFormat="1" x14ac:dyDescent="0.2">
      <c r="A12" s="34">
        <v>17</v>
      </c>
      <c r="B12" s="34"/>
      <c r="C12" s="34"/>
      <c r="D12" s="22" t="s">
        <v>22</v>
      </c>
      <c r="E12" s="6">
        <v>43190</v>
      </c>
      <c r="F12" s="37"/>
      <c r="G12" s="37" t="s">
        <v>43</v>
      </c>
      <c r="H12" s="37"/>
      <c r="I12" s="34">
        <v>10.02</v>
      </c>
      <c r="J12" s="38">
        <f>TIME(1,8,18)</f>
        <v>4.7430555555555559E-2</v>
      </c>
      <c r="K12" s="39"/>
      <c r="L12" s="34">
        <f t="shared" si="5"/>
        <v>53.680000000000007</v>
      </c>
      <c r="M12" s="38">
        <f t="shared" si="6"/>
        <v>0.23444444444444443</v>
      </c>
      <c r="N12" s="34">
        <f t="shared" si="3"/>
        <v>72.23</v>
      </c>
      <c r="O12" s="38">
        <f t="shared" si="4"/>
        <v>0.31069444444444444</v>
      </c>
      <c r="P12" s="40">
        <f t="shared" si="1"/>
        <v>4.7335883787979604E-3</v>
      </c>
      <c r="Q12" s="40">
        <f t="shared" si="7"/>
        <v>4.4122096185703454E-3</v>
      </c>
      <c r="R12" s="40"/>
      <c r="S12" s="39"/>
      <c r="T12" s="39">
        <f t="shared" si="8"/>
        <v>0</v>
      </c>
      <c r="U12" s="41">
        <f t="shared" si="9"/>
        <v>0</v>
      </c>
    </row>
    <row r="13" spans="1:21" s="50" customFormat="1" x14ac:dyDescent="0.2">
      <c r="A13" s="34">
        <v>16</v>
      </c>
      <c r="B13" s="34"/>
      <c r="C13" s="34"/>
      <c r="D13" s="10" t="s">
        <v>23</v>
      </c>
      <c r="E13" s="11">
        <v>43191</v>
      </c>
      <c r="F13" s="12" t="s">
        <v>74</v>
      </c>
      <c r="G13" s="12" t="s">
        <v>44</v>
      </c>
      <c r="H13" s="12" t="s">
        <v>61</v>
      </c>
      <c r="I13" s="15">
        <f>6.5+5+6.2+1</f>
        <v>18.7</v>
      </c>
      <c r="J13" s="14">
        <f>TIME(1,45,)</f>
        <v>7.2916666666666671E-2</v>
      </c>
      <c r="K13" s="39"/>
      <c r="L13" s="34">
        <f t="shared" si="5"/>
        <v>67.12</v>
      </c>
      <c r="M13" s="38">
        <f t="shared" si="6"/>
        <v>0.28366898148148145</v>
      </c>
      <c r="N13" s="34">
        <f t="shared" si="3"/>
        <v>72.23</v>
      </c>
      <c r="O13" s="38">
        <f t="shared" si="4"/>
        <v>0.31069444444444444</v>
      </c>
      <c r="P13" s="40">
        <f t="shared" si="1"/>
        <v>3.8992869875222819E-3</v>
      </c>
      <c r="Q13" s="40">
        <f t="shared" si="7"/>
        <v>4.2912255852904048E-3</v>
      </c>
      <c r="R13" s="40" t="s">
        <v>60</v>
      </c>
      <c r="S13" s="39"/>
      <c r="T13" s="39">
        <f t="shared" si="8"/>
        <v>0</v>
      </c>
      <c r="U13" s="41">
        <f t="shared" si="9"/>
        <v>0</v>
      </c>
    </row>
    <row r="14" spans="1:21" s="50" customFormat="1" x14ac:dyDescent="0.2">
      <c r="A14" s="34">
        <v>15</v>
      </c>
      <c r="B14" s="34"/>
      <c r="C14" s="34"/>
      <c r="D14" s="35" t="s">
        <v>25</v>
      </c>
      <c r="E14" s="36">
        <v>43192</v>
      </c>
      <c r="F14" s="37"/>
      <c r="G14" s="37" t="s">
        <v>45</v>
      </c>
      <c r="H14" s="37"/>
      <c r="I14" s="34">
        <v>11.1</v>
      </c>
      <c r="J14" s="38">
        <f>TIME(1,13,44)</f>
        <v>5.1203703703703703E-2</v>
      </c>
      <c r="K14" s="39"/>
      <c r="L14" s="34">
        <f t="shared" si="5"/>
        <v>54.21</v>
      </c>
      <c r="M14" s="38">
        <f t="shared" si="6"/>
        <v>0.23402777777777778</v>
      </c>
      <c r="N14" s="34">
        <f t="shared" si="3"/>
        <v>68.19</v>
      </c>
      <c r="O14" s="38">
        <f t="shared" si="4"/>
        <v>0.29357638888888893</v>
      </c>
      <c r="P14" s="40">
        <f t="shared" si="1"/>
        <v>4.6129462796129462E-3</v>
      </c>
      <c r="Q14" s="40">
        <f t="shared" si="7"/>
        <v>4.3737906229088927E-3</v>
      </c>
      <c r="R14" s="40"/>
      <c r="S14" s="39"/>
      <c r="T14" s="39">
        <f t="shared" si="8"/>
        <v>0</v>
      </c>
      <c r="U14" s="41">
        <f t="shared" si="9"/>
        <v>0</v>
      </c>
    </row>
    <row r="15" spans="1:21" s="50" customFormat="1" x14ac:dyDescent="0.2">
      <c r="A15" s="34">
        <v>14</v>
      </c>
      <c r="B15" s="34">
        <v>2</v>
      </c>
      <c r="C15" s="34"/>
      <c r="D15" s="35" t="s">
        <v>23</v>
      </c>
      <c r="E15" s="11">
        <v>43193</v>
      </c>
      <c r="F15" s="37"/>
      <c r="G15" s="37" t="s">
        <v>46</v>
      </c>
      <c r="H15" s="37"/>
      <c r="I15" s="34">
        <v>18.02</v>
      </c>
      <c r="J15" s="38">
        <f>TIME(1,50,24)</f>
        <v>7.6666666666666661E-2</v>
      </c>
      <c r="K15" s="39"/>
      <c r="L15" s="34">
        <f t="shared" si="5"/>
        <v>72.23</v>
      </c>
      <c r="M15" s="38">
        <f t="shared" si="6"/>
        <v>0.31069444444444444</v>
      </c>
      <c r="N15" s="34">
        <f t="shared" si="3"/>
        <v>63.120000000000005</v>
      </c>
      <c r="O15" s="38">
        <f t="shared" si="4"/>
        <v>0.27223379629629629</v>
      </c>
      <c r="P15" s="40">
        <f t="shared" si="1"/>
        <v>4.2545320014798372E-3</v>
      </c>
      <c r="Q15" s="40">
        <f t="shared" si="7"/>
        <v>4.3539141860040502E-3</v>
      </c>
      <c r="R15" s="40"/>
      <c r="S15" s="39"/>
      <c r="T15" s="39">
        <f t="shared" si="8"/>
        <v>0</v>
      </c>
      <c r="U15" s="41">
        <f t="shared" si="9"/>
        <v>0</v>
      </c>
    </row>
    <row r="16" spans="1:21" x14ac:dyDescent="0.2">
      <c r="A16" s="2">
        <v>13</v>
      </c>
      <c r="B16" s="2"/>
      <c r="C16" s="2" t="s">
        <v>47</v>
      </c>
      <c r="D16" s="5" t="s">
        <v>25</v>
      </c>
      <c r="E16" s="36">
        <v>43194</v>
      </c>
      <c r="F16" s="7"/>
      <c r="G16" s="7" t="s">
        <v>48</v>
      </c>
      <c r="H16" s="7"/>
      <c r="I16" s="2">
        <v>0</v>
      </c>
      <c r="J16" s="3">
        <f t="shared" si="0"/>
        <v>0</v>
      </c>
      <c r="K16" s="1"/>
      <c r="L16" s="2">
        <f t="shared" si="5"/>
        <v>72.23</v>
      </c>
      <c r="M16" s="3">
        <f t="shared" si="6"/>
        <v>0.31069444444444444</v>
      </c>
      <c r="N16" s="2">
        <f t="shared" si="3"/>
        <v>66.199999999999989</v>
      </c>
      <c r="O16" s="3">
        <f t="shared" si="4"/>
        <v>0.27819444444444447</v>
      </c>
      <c r="P16" s="4" t="str">
        <f t="shared" si="1"/>
        <v/>
      </c>
      <c r="Q16" s="4">
        <f t="shared" si="7"/>
        <v>4.3539141860040502E-3</v>
      </c>
      <c r="R16" s="4"/>
      <c r="S16" s="1"/>
      <c r="T16" s="1">
        <f t="shared" si="8"/>
        <v>0</v>
      </c>
      <c r="U16" s="20">
        <f>TIME(8,,)</f>
        <v>0.33333333333333331</v>
      </c>
    </row>
    <row r="17" spans="1:21" x14ac:dyDescent="0.2">
      <c r="A17" s="2">
        <v>12</v>
      </c>
      <c r="B17" s="2"/>
      <c r="C17" s="2"/>
      <c r="D17" s="5" t="s">
        <v>26</v>
      </c>
      <c r="E17" s="11">
        <v>43195</v>
      </c>
      <c r="F17" s="7"/>
      <c r="G17" s="7" t="s">
        <v>49</v>
      </c>
      <c r="H17" s="7"/>
      <c r="I17" s="2">
        <v>5.28</v>
      </c>
      <c r="J17" s="3">
        <f>TIME(,34,35)</f>
        <v>2.4016203703703706E-2</v>
      </c>
      <c r="K17" s="1"/>
      <c r="L17" s="2">
        <f t="shared" si="5"/>
        <v>68.19</v>
      </c>
      <c r="M17" s="3">
        <f t="shared" si="6"/>
        <v>0.29357638888888893</v>
      </c>
      <c r="N17" s="2">
        <f t="shared" si="3"/>
        <v>47.5</v>
      </c>
      <c r="O17" s="3">
        <f t="shared" si="4"/>
        <v>0.20527777777777778</v>
      </c>
      <c r="P17" s="4">
        <f t="shared" si="1"/>
        <v>4.5485234287317624E-3</v>
      </c>
      <c r="Q17" s="4">
        <f t="shared" si="7"/>
        <v>4.3764102356557101E-3</v>
      </c>
      <c r="R17" s="4"/>
      <c r="S17" s="1"/>
      <c r="T17" s="1">
        <f t="shared" si="8"/>
        <v>0</v>
      </c>
      <c r="U17" s="20">
        <f t="shared" ref="U17:U22" si="10">TIME(,,)</f>
        <v>0</v>
      </c>
    </row>
    <row r="18" spans="1:21" x14ac:dyDescent="0.2">
      <c r="A18" s="2">
        <v>11</v>
      </c>
      <c r="B18" s="2"/>
      <c r="C18" s="2"/>
      <c r="D18" s="5" t="s">
        <v>27</v>
      </c>
      <c r="E18" s="36">
        <v>43196</v>
      </c>
      <c r="F18" s="7"/>
      <c r="G18" s="7"/>
      <c r="H18" s="7" t="s">
        <v>24</v>
      </c>
      <c r="I18" s="2"/>
      <c r="J18" s="3">
        <f t="shared" si="0"/>
        <v>0</v>
      </c>
      <c r="K18" s="1"/>
      <c r="L18" s="2">
        <f t="shared" si="5"/>
        <v>63.120000000000005</v>
      </c>
      <c r="M18" s="3">
        <f t="shared" si="6"/>
        <v>0.27223379629629629</v>
      </c>
      <c r="N18" s="2">
        <f t="shared" si="3"/>
        <v>46.4</v>
      </c>
      <c r="O18" s="3">
        <f t="shared" si="4"/>
        <v>0.20074074074074075</v>
      </c>
      <c r="P18" s="4" t="str">
        <f t="shared" si="1"/>
        <v/>
      </c>
      <c r="Q18" s="4">
        <f t="shared" ref="Q18:Q29" si="11">AVERAGE(P12:P18)</f>
        <v>4.4097754152289583E-3</v>
      </c>
      <c r="R18" s="4"/>
      <c r="S18" s="1"/>
      <c r="T18" s="1">
        <f t="shared" si="8"/>
        <v>0</v>
      </c>
      <c r="U18" s="20">
        <f t="shared" si="10"/>
        <v>0</v>
      </c>
    </row>
    <row r="19" spans="1:21" x14ac:dyDescent="0.2">
      <c r="A19" s="2">
        <v>10</v>
      </c>
      <c r="B19" s="2"/>
      <c r="C19" s="2"/>
      <c r="D19" s="5" t="s">
        <v>28</v>
      </c>
      <c r="E19" s="11">
        <v>43197</v>
      </c>
      <c r="F19" s="7"/>
      <c r="G19" s="7" t="s">
        <v>50</v>
      </c>
      <c r="H19" s="7" t="s">
        <v>30</v>
      </c>
      <c r="I19" s="2">
        <v>13.1</v>
      </c>
      <c r="J19" s="3">
        <f>TIME(1,16,53)</f>
        <v>5.3391203703703705E-2</v>
      </c>
      <c r="K19" s="1"/>
      <c r="L19" s="2">
        <f t="shared" si="5"/>
        <v>66.199999999999989</v>
      </c>
      <c r="M19" s="3">
        <f t="shared" si="6"/>
        <v>0.27819444444444447</v>
      </c>
      <c r="N19" s="2">
        <f t="shared" si="3"/>
        <v>38.379999999999995</v>
      </c>
      <c r="O19" s="3">
        <f t="shared" si="4"/>
        <v>0.17368055555555556</v>
      </c>
      <c r="P19" s="4">
        <f t="shared" si="1"/>
        <v>4.0756644048628781E-3</v>
      </c>
      <c r="Q19" s="4">
        <f t="shared" si="11"/>
        <v>4.2781906204419412E-3</v>
      </c>
      <c r="R19" s="4" t="s">
        <v>60</v>
      </c>
      <c r="S19" s="1"/>
      <c r="T19" s="1">
        <f t="shared" ref="T19:T29" si="12">SUM(S13:S19)</f>
        <v>0</v>
      </c>
      <c r="U19" s="20">
        <f>TIME(1,,)</f>
        <v>4.1666666666666664E-2</v>
      </c>
    </row>
    <row r="20" spans="1:21" x14ac:dyDescent="0.2">
      <c r="A20" s="2">
        <v>9</v>
      </c>
      <c r="B20" s="2"/>
      <c r="C20" s="2"/>
      <c r="D20" s="5" t="s">
        <v>20</v>
      </c>
      <c r="E20" s="36">
        <v>43198</v>
      </c>
      <c r="F20" s="7"/>
      <c r="G20" s="7" t="s">
        <v>57</v>
      </c>
      <c r="H20" s="7"/>
      <c r="I20" s="2"/>
      <c r="J20" s="3">
        <f t="shared" si="0"/>
        <v>0</v>
      </c>
      <c r="K20" s="1"/>
      <c r="L20" s="2">
        <f t="shared" si="5"/>
        <v>47.5</v>
      </c>
      <c r="M20" s="3">
        <f t="shared" si="6"/>
        <v>0.20527777777777778</v>
      </c>
      <c r="N20" s="2">
        <f t="shared" si="3"/>
        <v>38.379999999999995</v>
      </c>
      <c r="O20" s="3">
        <f t="shared" si="4"/>
        <v>0.17368055555555556</v>
      </c>
      <c r="P20" s="4" t="str">
        <f t="shared" si="1"/>
        <v/>
      </c>
      <c r="Q20" s="4">
        <f t="shared" si="11"/>
        <v>4.3729165286718556E-3</v>
      </c>
      <c r="R20" s="4"/>
      <c r="S20" s="1"/>
      <c r="T20" s="1">
        <f t="shared" si="12"/>
        <v>0</v>
      </c>
      <c r="U20" s="20">
        <f>TIME(8,,)</f>
        <v>0.33333333333333331</v>
      </c>
    </row>
    <row r="21" spans="1:21" x14ac:dyDescent="0.2">
      <c r="A21" s="2">
        <v>8</v>
      </c>
      <c r="B21" s="2"/>
      <c r="C21" s="2"/>
      <c r="D21" s="5" t="s">
        <v>22</v>
      </c>
      <c r="E21" s="11">
        <v>43199</v>
      </c>
      <c r="F21" s="7"/>
      <c r="G21" s="7" t="s">
        <v>58</v>
      </c>
      <c r="H21" s="7"/>
      <c r="I21" s="2">
        <v>10</v>
      </c>
      <c r="J21" s="3">
        <f>TIME(1,7,12)</f>
        <v>4.6666666666666669E-2</v>
      </c>
      <c r="K21" s="1"/>
      <c r="L21" s="2">
        <f t="shared" si="5"/>
        <v>46.4</v>
      </c>
      <c r="M21" s="3">
        <f t="shared" si="6"/>
        <v>0.20074074074074075</v>
      </c>
      <c r="N21" s="2">
        <f t="shared" si="3"/>
        <v>44.3</v>
      </c>
      <c r="O21" s="3">
        <f t="shared" si="4"/>
        <v>0.1953125</v>
      </c>
      <c r="P21" s="4">
        <f t="shared" si="1"/>
        <v>4.6666666666666671E-3</v>
      </c>
      <c r="Q21" s="4">
        <f t="shared" si="11"/>
        <v>4.3863466254352862E-3</v>
      </c>
      <c r="R21" s="4"/>
      <c r="S21" s="1"/>
      <c r="T21" s="1">
        <f t="shared" si="12"/>
        <v>0</v>
      </c>
      <c r="U21" s="20">
        <f>TIME(4,,)</f>
        <v>0.16666666666666666</v>
      </c>
    </row>
    <row r="22" spans="1:21" x14ac:dyDescent="0.2">
      <c r="A22" s="2">
        <v>7</v>
      </c>
      <c r="B22" s="2">
        <v>1</v>
      </c>
      <c r="C22" s="2"/>
      <c r="D22" s="5" t="s">
        <v>23</v>
      </c>
      <c r="E22" s="36">
        <v>43200</v>
      </c>
      <c r="F22" s="7"/>
      <c r="G22" s="7" t="s">
        <v>51</v>
      </c>
      <c r="H22" s="7"/>
      <c r="I22" s="2">
        <v>10</v>
      </c>
      <c r="J22" s="3">
        <f>TIME(1,11,26)</f>
        <v>4.9606481481481481E-2</v>
      </c>
      <c r="K22" s="1"/>
      <c r="L22" s="2">
        <f t="shared" si="5"/>
        <v>38.379999999999995</v>
      </c>
      <c r="M22" s="3">
        <f t="shared" si="6"/>
        <v>0.17368055555555556</v>
      </c>
      <c r="N22" s="2">
        <f>SUM(I19:I25)</f>
        <v>44.3</v>
      </c>
      <c r="O22" s="3">
        <f t="shared" si="4"/>
        <v>0.1953125</v>
      </c>
      <c r="P22" s="4">
        <f t="shared" si="1"/>
        <v>4.9606481481481481E-3</v>
      </c>
      <c r="Q22" s="4">
        <f t="shared" si="11"/>
        <v>4.5628756621023635E-3</v>
      </c>
      <c r="R22" s="4"/>
      <c r="S22" s="1"/>
      <c r="T22" s="1">
        <f t="shared" si="12"/>
        <v>0</v>
      </c>
      <c r="U22" s="20">
        <f t="shared" si="10"/>
        <v>0</v>
      </c>
    </row>
    <row r="23" spans="1:21" x14ac:dyDescent="0.2">
      <c r="A23" s="34">
        <v>6</v>
      </c>
      <c r="B23" s="34"/>
      <c r="C23" s="34" t="s">
        <v>62</v>
      </c>
      <c r="D23" s="35" t="s">
        <v>25</v>
      </c>
      <c r="E23" s="11">
        <v>43201</v>
      </c>
      <c r="F23" s="37"/>
      <c r="G23" s="37"/>
      <c r="H23" s="37" t="s">
        <v>24</v>
      </c>
      <c r="I23" s="34"/>
      <c r="J23" s="38">
        <f t="shared" si="0"/>
        <v>0</v>
      </c>
      <c r="K23" s="39"/>
      <c r="L23" s="34">
        <f t="shared" si="5"/>
        <v>38.379999999999995</v>
      </c>
      <c r="M23" s="38">
        <f t="shared" si="6"/>
        <v>0.17368055555555556</v>
      </c>
      <c r="N23" s="34">
        <f t="shared" si="3"/>
        <v>31.2</v>
      </c>
      <c r="O23" s="38">
        <f t="shared" si="4"/>
        <v>0.1419212962962963</v>
      </c>
      <c r="P23" s="40" t="str">
        <f t="shared" si="1"/>
        <v/>
      </c>
      <c r="Q23" s="40">
        <f t="shared" si="11"/>
        <v>4.5628756621023635E-3</v>
      </c>
      <c r="R23" s="40"/>
      <c r="S23" s="39"/>
      <c r="T23" s="39">
        <f t="shared" si="12"/>
        <v>0</v>
      </c>
      <c r="U23" s="41">
        <f>TIME(,,)</f>
        <v>0</v>
      </c>
    </row>
    <row r="24" spans="1:21" x14ac:dyDescent="0.2">
      <c r="A24" s="34">
        <v>5</v>
      </c>
      <c r="B24" s="34"/>
      <c r="C24" s="34"/>
      <c r="D24" s="35" t="s">
        <v>26</v>
      </c>
      <c r="E24" s="36">
        <v>43202</v>
      </c>
      <c r="F24" s="37"/>
      <c r="G24" s="37" t="s">
        <v>56</v>
      </c>
      <c r="H24" s="37" t="s">
        <v>29</v>
      </c>
      <c r="I24" s="34">
        <v>11.2</v>
      </c>
      <c r="J24" s="38">
        <f>TIME(1,5,44)</f>
        <v>4.5648148148148153E-2</v>
      </c>
      <c r="K24" s="39"/>
      <c r="L24" s="34">
        <f t="shared" si="5"/>
        <v>44.3</v>
      </c>
      <c r="M24" s="38">
        <f t="shared" si="6"/>
        <v>0.1953125</v>
      </c>
      <c r="N24" s="34">
        <f t="shared" si="3"/>
        <v>36.36</v>
      </c>
      <c r="O24" s="38">
        <f t="shared" si="4"/>
        <v>0.16826388888888888</v>
      </c>
      <c r="P24" s="40">
        <f t="shared" si="1"/>
        <v>4.0757275132275138E-3</v>
      </c>
      <c r="Q24" s="40">
        <f t="shared" si="11"/>
        <v>4.4446766832263018E-3</v>
      </c>
      <c r="R24" s="40" t="s">
        <v>60</v>
      </c>
      <c r="S24" s="39"/>
      <c r="T24" s="39">
        <f t="shared" si="12"/>
        <v>0</v>
      </c>
      <c r="U24" s="41">
        <f t="shared" ref="U24:U29" si="13">TIME(,,)</f>
        <v>0</v>
      </c>
    </row>
    <row r="25" spans="1:21" x14ac:dyDescent="0.2">
      <c r="A25" s="34">
        <v>4</v>
      </c>
      <c r="B25" s="34"/>
      <c r="C25" s="34"/>
      <c r="D25" s="35" t="s">
        <v>27</v>
      </c>
      <c r="E25" s="11">
        <v>43203</v>
      </c>
      <c r="F25" s="37"/>
      <c r="G25" s="37"/>
      <c r="H25" s="37" t="s">
        <v>24</v>
      </c>
      <c r="I25" s="34"/>
      <c r="J25" s="38">
        <f t="shared" si="0"/>
        <v>0</v>
      </c>
      <c r="K25" s="39"/>
      <c r="L25" s="34">
        <f t="shared" si="5"/>
        <v>44.3</v>
      </c>
      <c r="M25" s="38">
        <f t="shared" si="6"/>
        <v>0.1953125</v>
      </c>
      <c r="N25" s="34">
        <f t="shared" si="3"/>
        <v>28.38</v>
      </c>
      <c r="O25" s="38">
        <f t="shared" si="4"/>
        <v>0.13219907407407408</v>
      </c>
      <c r="P25" s="40" t="str">
        <f t="shared" si="1"/>
        <v/>
      </c>
      <c r="Q25" s="40">
        <f t="shared" si="11"/>
        <v>4.4446766832263018E-3</v>
      </c>
      <c r="R25" s="40"/>
      <c r="S25" s="39"/>
      <c r="T25" s="39">
        <f t="shared" si="12"/>
        <v>0</v>
      </c>
      <c r="U25" s="41">
        <f t="shared" si="13"/>
        <v>0</v>
      </c>
    </row>
    <row r="26" spans="1:21" x14ac:dyDescent="0.2">
      <c r="A26" s="34">
        <v>3</v>
      </c>
      <c r="B26" s="34"/>
      <c r="C26" s="34"/>
      <c r="D26" s="35" t="s">
        <v>28</v>
      </c>
      <c r="E26" s="36">
        <v>43204</v>
      </c>
      <c r="F26" s="37"/>
      <c r="G26" s="37"/>
      <c r="H26" s="37" t="s">
        <v>24</v>
      </c>
      <c r="I26" s="34"/>
      <c r="J26" s="38">
        <f t="shared" si="0"/>
        <v>0</v>
      </c>
      <c r="K26" s="39"/>
      <c r="L26" s="34">
        <f t="shared" si="5"/>
        <v>31.2</v>
      </c>
      <c r="M26" s="38">
        <f t="shared" si="6"/>
        <v>0.1419212962962963</v>
      </c>
      <c r="N26" s="34">
        <f t="shared" si="3"/>
        <v>46.349999999999994</v>
      </c>
      <c r="O26" s="38">
        <f t="shared" si="4"/>
        <v>0.18930555555555556</v>
      </c>
      <c r="P26" s="40" t="str">
        <f t="shared" si="1"/>
        <v/>
      </c>
      <c r="Q26" s="40">
        <f t="shared" si="11"/>
        <v>4.5676807760141091E-3</v>
      </c>
      <c r="R26" s="40"/>
      <c r="S26" s="39"/>
      <c r="T26" s="39">
        <f t="shared" si="12"/>
        <v>0</v>
      </c>
      <c r="U26" s="41">
        <f t="shared" si="13"/>
        <v>0</v>
      </c>
    </row>
    <row r="27" spans="1:21" x14ac:dyDescent="0.2">
      <c r="A27" s="34">
        <v>2</v>
      </c>
      <c r="B27" s="34"/>
      <c r="C27" s="34"/>
      <c r="D27" s="35" t="s">
        <v>20</v>
      </c>
      <c r="E27" s="11">
        <v>43205</v>
      </c>
      <c r="F27" s="37"/>
      <c r="G27" s="37" t="s">
        <v>52</v>
      </c>
      <c r="H27" s="37" t="s">
        <v>29</v>
      </c>
      <c r="I27" s="34">
        <v>5.16</v>
      </c>
      <c r="J27" s="38">
        <f>TIME(,37,56)</f>
        <v>2.6342592592592588E-2</v>
      </c>
      <c r="K27" s="39"/>
      <c r="L27" s="34">
        <f t="shared" si="5"/>
        <v>36.36</v>
      </c>
      <c r="M27" s="38">
        <f t="shared" si="6"/>
        <v>0.16826388888888888</v>
      </c>
      <c r="N27" s="34">
        <f>SUM(I24:I30)</f>
        <v>46.349999999999994</v>
      </c>
      <c r="O27" s="38">
        <f>SUM(J24:J30)</f>
        <v>0.18930555555555556</v>
      </c>
      <c r="P27" s="40">
        <f t="shared" si="1"/>
        <v>5.1051536032156175E-3</v>
      </c>
      <c r="Q27" s="40">
        <f t="shared" si="11"/>
        <v>4.7020489828144864E-3</v>
      </c>
      <c r="R27" s="40" t="s">
        <v>60</v>
      </c>
      <c r="S27" s="39"/>
      <c r="T27" s="39">
        <f t="shared" si="12"/>
        <v>0</v>
      </c>
      <c r="U27" s="41">
        <f t="shared" si="13"/>
        <v>0</v>
      </c>
    </row>
    <row r="28" spans="1:21" x14ac:dyDescent="0.2">
      <c r="A28" s="34">
        <v>1</v>
      </c>
      <c r="B28" s="34"/>
      <c r="C28" s="34"/>
      <c r="D28" s="35" t="s">
        <v>22</v>
      </c>
      <c r="E28" s="36">
        <v>43206</v>
      </c>
      <c r="F28" s="37"/>
      <c r="G28" s="37" t="s">
        <v>53</v>
      </c>
      <c r="H28" s="37" t="s">
        <v>21</v>
      </c>
      <c r="I28" s="34">
        <v>2.02</v>
      </c>
      <c r="J28" s="38">
        <f>TIME(,15,16)</f>
        <v>1.0601851851851854E-2</v>
      </c>
      <c r="K28" s="39"/>
      <c r="L28" s="34">
        <f t="shared" si="5"/>
        <v>28.38</v>
      </c>
      <c r="M28" s="38">
        <f t="shared" si="6"/>
        <v>0.13219907407407408</v>
      </c>
      <c r="N28" s="34">
        <f>SUM(I25:I30)</f>
        <v>35.15</v>
      </c>
      <c r="O28" s="38">
        <f>SUM(J25:J30)</f>
        <v>0.1436574074074074</v>
      </c>
      <c r="P28" s="40">
        <f t="shared" si="1"/>
        <v>5.2484415108177496E-3</v>
      </c>
      <c r="Q28" s="40">
        <f t="shared" si="11"/>
        <v>4.847492693852257E-3</v>
      </c>
      <c r="R28" s="40" t="s">
        <v>60</v>
      </c>
      <c r="S28" s="39"/>
      <c r="T28" s="39">
        <f t="shared" si="12"/>
        <v>0</v>
      </c>
      <c r="U28" s="41">
        <f t="shared" si="13"/>
        <v>0</v>
      </c>
    </row>
    <row r="29" spans="1:21" x14ac:dyDescent="0.2">
      <c r="A29" s="34">
        <v>0</v>
      </c>
      <c r="B29" s="34">
        <v>0</v>
      </c>
      <c r="C29" s="34"/>
      <c r="D29" s="10" t="s">
        <v>23</v>
      </c>
      <c r="E29" s="11">
        <v>43207</v>
      </c>
      <c r="F29" s="12" t="s">
        <v>73</v>
      </c>
      <c r="G29" s="12" t="s">
        <v>54</v>
      </c>
      <c r="H29" s="12" t="s">
        <v>61</v>
      </c>
      <c r="I29" s="15">
        <f>1.47+26.5</f>
        <v>27.97</v>
      </c>
      <c r="J29" s="14">
        <f>TIME(,10,19)+TIME(2,23,21)</f>
        <v>0.10671296296296297</v>
      </c>
      <c r="K29" s="39"/>
      <c r="L29" s="34">
        <f>SUM(I23:I29)</f>
        <v>46.349999999999994</v>
      </c>
      <c r="M29" s="38">
        <f t="shared" si="6"/>
        <v>0.18930555555555556</v>
      </c>
      <c r="N29" s="34">
        <f>SUM(I26:I30)</f>
        <v>35.15</v>
      </c>
      <c r="O29" s="38">
        <f>SUM(J26:J30)</f>
        <v>0.1436574074074074</v>
      </c>
      <c r="P29" s="40">
        <f t="shared" si="1"/>
        <v>3.8152650326407928E-3</v>
      </c>
      <c r="Q29" s="40">
        <f t="shared" si="11"/>
        <v>4.5611469149754186E-3</v>
      </c>
      <c r="R29" s="40" t="s">
        <v>60</v>
      </c>
      <c r="S29" s="39"/>
      <c r="T29" s="39">
        <f t="shared" si="12"/>
        <v>0</v>
      </c>
      <c r="U29" s="41">
        <f t="shared" si="13"/>
        <v>0</v>
      </c>
    </row>
    <row r="30" spans="1:21" x14ac:dyDescent="0.2">
      <c r="A30" s="42"/>
      <c r="B30" s="42"/>
      <c r="C30" s="42"/>
      <c r="D30" s="43"/>
      <c r="E30" s="44"/>
      <c r="F30" s="45"/>
      <c r="G30" s="45"/>
      <c r="H30" s="45"/>
      <c r="I30" s="42"/>
      <c r="J30" s="46"/>
      <c r="K30" s="47"/>
      <c r="L30" s="42"/>
      <c r="M30" s="46"/>
      <c r="N30" s="42"/>
      <c r="O30" s="46"/>
      <c r="P30" s="48"/>
      <c r="Q30" s="48"/>
      <c r="R30" s="48"/>
      <c r="S30" s="47"/>
      <c r="T30" s="47"/>
      <c r="U30" s="49"/>
    </row>
    <row r="31" spans="1:21" x14ac:dyDescent="0.2">
      <c r="A31" s="2"/>
      <c r="B31" s="2"/>
      <c r="C31" s="2"/>
      <c r="D31" s="5" t="s">
        <v>72</v>
      </c>
      <c r="E31" s="6">
        <v>43221</v>
      </c>
      <c r="F31" s="7"/>
      <c r="G31" s="7"/>
      <c r="H31" s="7"/>
      <c r="I31" s="2"/>
      <c r="J31" s="3">
        <f t="shared" ref="J31:J94" si="14">TIME(,,)</f>
        <v>0</v>
      </c>
      <c r="K31" s="1"/>
      <c r="L31" s="2">
        <f>SUM(I31:I31)</f>
        <v>0</v>
      </c>
      <c r="M31" s="3">
        <f>SUM(J31:J31)</f>
        <v>0</v>
      </c>
      <c r="N31" s="2">
        <f>SUM(I31:I37)</f>
        <v>0</v>
      </c>
      <c r="O31" s="3">
        <f>SUM(J31:J37)</f>
        <v>0</v>
      </c>
      <c r="P31" s="4" t="str">
        <f>IF(J31=0,"",J31/I31)</f>
        <v/>
      </c>
      <c r="Q31" s="4" t="e">
        <f>AVERAGE(P31:P31)</f>
        <v>#DIV/0!</v>
      </c>
      <c r="R31" s="4"/>
      <c r="S31" s="1"/>
      <c r="T31" s="1">
        <f>SUM(S31:S31)</f>
        <v>0</v>
      </c>
      <c r="U31" s="20">
        <f t="shared" ref="U31:U94" si="15">TIME(,,)</f>
        <v>0</v>
      </c>
    </row>
    <row r="32" spans="1:21" x14ac:dyDescent="0.2">
      <c r="A32" s="2"/>
      <c r="B32" s="2"/>
      <c r="C32" s="2"/>
      <c r="D32" s="5" t="s">
        <v>27</v>
      </c>
      <c r="E32" s="6">
        <v>43222</v>
      </c>
      <c r="F32" s="7"/>
      <c r="G32" s="7"/>
      <c r="H32" s="7"/>
      <c r="I32" s="2"/>
      <c r="J32" s="3">
        <f t="shared" si="14"/>
        <v>0</v>
      </c>
      <c r="K32" s="1"/>
      <c r="L32" s="2">
        <f>SUM(I31:I32)</f>
        <v>0</v>
      </c>
      <c r="M32" s="3">
        <f>SUM(J31:J32)</f>
        <v>0</v>
      </c>
      <c r="N32" s="2">
        <f>SUM(I31:I37)</f>
        <v>0</v>
      </c>
      <c r="O32" s="3">
        <f>SUM(J31:J37)</f>
        <v>0</v>
      </c>
      <c r="P32" s="4" t="str">
        <f t="shared" ref="P32:P37" si="16">IF(J32=0,"",J32/I32)</f>
        <v/>
      </c>
      <c r="Q32" s="4" t="e">
        <f>AVERAGE(P31:P32)</f>
        <v>#DIV/0!</v>
      </c>
      <c r="R32" s="4"/>
      <c r="S32" s="1"/>
      <c r="T32" s="1">
        <f>SUM(S31:S32)</f>
        <v>0</v>
      </c>
      <c r="U32" s="20">
        <f t="shared" si="15"/>
        <v>0</v>
      </c>
    </row>
    <row r="33" spans="1:21" x14ac:dyDescent="0.2">
      <c r="A33" s="2"/>
      <c r="B33" s="2"/>
      <c r="C33" s="2"/>
      <c r="D33" s="5" t="s">
        <v>28</v>
      </c>
      <c r="E33" s="6">
        <v>43223</v>
      </c>
      <c r="F33" s="7"/>
      <c r="G33" s="7"/>
      <c r="H33" s="7"/>
      <c r="I33" s="2"/>
      <c r="J33" s="3">
        <f t="shared" si="14"/>
        <v>0</v>
      </c>
      <c r="K33" s="1"/>
      <c r="L33" s="2">
        <f>SUM(I31:I33)</f>
        <v>0</v>
      </c>
      <c r="M33" s="3">
        <f>SUM(J31:J33)</f>
        <v>0</v>
      </c>
      <c r="N33" s="2">
        <f>SUM(I31:I37)</f>
        <v>0</v>
      </c>
      <c r="O33" s="3">
        <f>SUM(J31:J37)</f>
        <v>0</v>
      </c>
      <c r="P33" s="4" t="str">
        <f t="shared" si="16"/>
        <v/>
      </c>
      <c r="Q33" s="4" t="e">
        <f>AVERAGE(P31:P33)</f>
        <v>#DIV/0!</v>
      </c>
      <c r="R33" s="4"/>
      <c r="S33" s="1"/>
      <c r="T33" s="1">
        <f>SUM(S31:S33)</f>
        <v>0</v>
      </c>
      <c r="U33" s="20">
        <f t="shared" si="15"/>
        <v>0</v>
      </c>
    </row>
    <row r="34" spans="1:21" x14ac:dyDescent="0.2">
      <c r="A34" s="2"/>
      <c r="B34" s="2"/>
      <c r="C34" s="2"/>
      <c r="D34" s="5" t="s">
        <v>20</v>
      </c>
      <c r="E34" s="6">
        <v>43224</v>
      </c>
      <c r="F34" s="7"/>
      <c r="G34" s="7"/>
      <c r="H34" s="7"/>
      <c r="I34" s="2"/>
      <c r="J34" s="3">
        <f t="shared" si="14"/>
        <v>0</v>
      </c>
      <c r="K34" s="1"/>
      <c r="L34" s="2">
        <f>SUM(I31:I34)</f>
        <v>0</v>
      </c>
      <c r="M34" s="3">
        <f>SUM(J31:J34)</f>
        <v>0</v>
      </c>
      <c r="N34" s="2">
        <f>SUM(I31:I37)</f>
        <v>0</v>
      </c>
      <c r="O34" s="3">
        <f>SUM(J31:J37)</f>
        <v>0</v>
      </c>
      <c r="P34" s="4" t="str">
        <f t="shared" si="16"/>
        <v/>
      </c>
      <c r="Q34" s="4" t="e">
        <f>AVERAGE(P31:P34)</f>
        <v>#DIV/0!</v>
      </c>
      <c r="R34" s="4"/>
      <c r="S34" s="1"/>
      <c r="T34" s="1">
        <f>SUM(S31:S34)</f>
        <v>0</v>
      </c>
      <c r="U34" s="20">
        <f t="shared" si="15"/>
        <v>0</v>
      </c>
    </row>
    <row r="35" spans="1:21" x14ac:dyDescent="0.2">
      <c r="A35" s="2"/>
      <c r="B35" s="2"/>
      <c r="C35" s="2"/>
      <c r="D35" s="5" t="s">
        <v>22</v>
      </c>
      <c r="E35" s="6">
        <v>43225</v>
      </c>
      <c r="F35" s="7"/>
      <c r="G35" s="7"/>
      <c r="H35" s="7"/>
      <c r="I35" s="2"/>
      <c r="J35" s="3">
        <f t="shared" si="14"/>
        <v>0</v>
      </c>
      <c r="K35" s="1"/>
      <c r="L35" s="2">
        <f>SUM(I31:I35)</f>
        <v>0</v>
      </c>
      <c r="M35" s="3">
        <f>SUM(J31:J35)</f>
        <v>0</v>
      </c>
      <c r="N35" s="2">
        <f>SUM(I32:I38)</f>
        <v>0</v>
      </c>
      <c r="O35" s="3">
        <f>SUM(J32:J38)</f>
        <v>0</v>
      </c>
      <c r="P35" s="4" t="str">
        <f t="shared" si="16"/>
        <v/>
      </c>
      <c r="Q35" s="4" t="e">
        <f>AVERAGE(P31:P35)</f>
        <v>#DIV/0!</v>
      </c>
      <c r="R35" s="4"/>
      <c r="S35" s="1"/>
      <c r="T35" s="1">
        <f>SUM(S31:S35)</f>
        <v>0</v>
      </c>
      <c r="U35" s="20">
        <f t="shared" si="15"/>
        <v>0</v>
      </c>
    </row>
    <row r="36" spans="1:21" x14ac:dyDescent="0.2">
      <c r="A36" s="2"/>
      <c r="B36" s="2"/>
      <c r="C36" s="2"/>
      <c r="D36" s="5" t="s">
        <v>23</v>
      </c>
      <c r="E36" s="6">
        <v>43226</v>
      </c>
      <c r="F36" s="7"/>
      <c r="G36" s="7"/>
      <c r="H36" s="7"/>
      <c r="I36" s="2"/>
      <c r="J36" s="3">
        <f t="shared" si="14"/>
        <v>0</v>
      </c>
      <c r="K36" s="1"/>
      <c r="L36" s="2">
        <f>SUM(I31:I36)</f>
        <v>0</v>
      </c>
      <c r="M36" s="3">
        <f>SUM(J31:J36)</f>
        <v>0</v>
      </c>
      <c r="N36" s="2">
        <f t="shared" ref="N36:O37" si="17">SUM(I33:I39)</f>
        <v>0</v>
      </c>
      <c r="O36" s="3">
        <f t="shared" si="17"/>
        <v>0</v>
      </c>
      <c r="P36" s="4" t="str">
        <f t="shared" si="16"/>
        <v/>
      </c>
      <c r="Q36" s="4" t="e">
        <f>AVERAGE(P31:P36)</f>
        <v>#DIV/0!</v>
      </c>
      <c r="R36" s="4"/>
      <c r="S36" s="1"/>
      <c r="T36" s="1">
        <f>SUM(S31:S36)</f>
        <v>0</v>
      </c>
      <c r="U36" s="20">
        <f t="shared" si="15"/>
        <v>0</v>
      </c>
    </row>
    <row r="37" spans="1:21" x14ac:dyDescent="0.2">
      <c r="A37" s="2"/>
      <c r="B37" s="2"/>
      <c r="C37" s="2"/>
      <c r="D37" s="5" t="s">
        <v>25</v>
      </c>
      <c r="E37" s="6">
        <v>43227</v>
      </c>
      <c r="F37" s="7"/>
      <c r="G37" s="7"/>
      <c r="H37" s="7"/>
      <c r="I37" s="2"/>
      <c r="J37" s="3">
        <f t="shared" si="14"/>
        <v>0</v>
      </c>
      <c r="K37" s="1"/>
      <c r="L37" s="2">
        <f>SUM(I31:I37)</f>
        <v>0</v>
      </c>
      <c r="M37" s="3">
        <f>SUM(J31:J37)</f>
        <v>0</v>
      </c>
      <c r="N37" s="2">
        <f t="shared" si="17"/>
        <v>0</v>
      </c>
      <c r="O37" s="3">
        <f t="shared" si="17"/>
        <v>0</v>
      </c>
      <c r="P37" s="4" t="str">
        <f t="shared" si="16"/>
        <v/>
      </c>
      <c r="Q37" s="4" t="e">
        <f>AVERAGE(P31:P37)</f>
        <v>#DIV/0!</v>
      </c>
      <c r="R37" s="4"/>
      <c r="S37" s="1"/>
      <c r="T37" s="1">
        <f>SUM(S31:S37)</f>
        <v>0</v>
      </c>
      <c r="U37" s="20">
        <f t="shared" si="15"/>
        <v>0</v>
      </c>
    </row>
    <row r="38" spans="1:21" x14ac:dyDescent="0.2">
      <c r="A38" s="2"/>
      <c r="B38" s="2"/>
      <c r="C38" s="2"/>
      <c r="D38" s="5" t="s">
        <v>72</v>
      </c>
      <c r="E38" s="6">
        <v>43228</v>
      </c>
      <c r="F38" s="7"/>
      <c r="G38" s="7"/>
      <c r="H38" s="7"/>
      <c r="I38" s="2"/>
      <c r="J38" s="3">
        <f t="shared" si="14"/>
        <v>0</v>
      </c>
      <c r="K38" s="1"/>
      <c r="L38" s="2">
        <f t="shared" ref="L38:M38" si="18">SUM(I32:I38)</f>
        <v>0</v>
      </c>
      <c r="M38" s="3">
        <f t="shared" si="18"/>
        <v>0</v>
      </c>
      <c r="N38" s="2">
        <f t="shared" ref="N38:N101" si="19">SUM(I35:I41)</f>
        <v>0</v>
      </c>
      <c r="O38" s="3">
        <f t="shared" ref="O38:O101" si="20">SUM(J35:J41)</f>
        <v>0</v>
      </c>
      <c r="P38" s="4" t="str">
        <f t="shared" ref="P38:P101" si="21">IF(J38=0,"",J38/I38)</f>
        <v/>
      </c>
      <c r="Q38" s="4" t="e">
        <f t="shared" ref="Q38:Q101" si="22">AVERAGE(P32:P38)</f>
        <v>#DIV/0!</v>
      </c>
      <c r="R38" s="4"/>
      <c r="S38" s="1"/>
      <c r="T38" s="1">
        <f t="shared" ref="T38:T101" si="23">SUM(S32:S38)</f>
        <v>0</v>
      </c>
      <c r="U38" s="20">
        <f t="shared" si="15"/>
        <v>0</v>
      </c>
    </row>
    <row r="39" spans="1:21" x14ac:dyDescent="0.2">
      <c r="A39" s="2"/>
      <c r="B39" s="2"/>
      <c r="C39" s="2"/>
      <c r="D39" s="5" t="s">
        <v>27</v>
      </c>
      <c r="E39" s="6">
        <v>43229</v>
      </c>
      <c r="F39" s="7"/>
      <c r="G39" s="7"/>
      <c r="H39" s="7"/>
      <c r="I39" s="2"/>
      <c r="J39" s="3">
        <f t="shared" si="14"/>
        <v>0</v>
      </c>
      <c r="K39" s="1"/>
      <c r="L39" s="2">
        <f t="shared" ref="L39:M39" si="24">SUM(I33:I39)</f>
        <v>0</v>
      </c>
      <c r="M39" s="3">
        <f t="shared" si="24"/>
        <v>0</v>
      </c>
      <c r="N39" s="2">
        <f t="shared" si="19"/>
        <v>0</v>
      </c>
      <c r="O39" s="3">
        <f t="shared" si="20"/>
        <v>0</v>
      </c>
      <c r="P39" s="4" t="str">
        <f t="shared" si="21"/>
        <v/>
      </c>
      <c r="Q39" s="4" t="e">
        <f t="shared" si="22"/>
        <v>#DIV/0!</v>
      </c>
      <c r="R39" s="4"/>
      <c r="S39" s="1"/>
      <c r="T39" s="1">
        <f t="shared" si="23"/>
        <v>0</v>
      </c>
      <c r="U39" s="20">
        <f t="shared" si="15"/>
        <v>0</v>
      </c>
    </row>
    <row r="40" spans="1:21" x14ac:dyDescent="0.2">
      <c r="A40" s="2"/>
      <c r="B40" s="2"/>
      <c r="C40" s="2"/>
      <c r="D40" s="5" t="s">
        <v>28</v>
      </c>
      <c r="E40" s="6">
        <v>43230</v>
      </c>
      <c r="F40" s="7"/>
      <c r="G40" s="7"/>
      <c r="H40" s="7"/>
      <c r="I40" s="2"/>
      <c r="J40" s="3">
        <f t="shared" si="14"/>
        <v>0</v>
      </c>
      <c r="K40" s="1"/>
      <c r="L40" s="2">
        <f>SUM(I34:I40)</f>
        <v>0</v>
      </c>
      <c r="M40" s="3">
        <f>SUM(J34:J40)</f>
        <v>0</v>
      </c>
      <c r="N40" s="2">
        <f>SUM(I37:I43)</f>
        <v>0</v>
      </c>
      <c r="O40" s="3">
        <f>SUM(J37:J43)</f>
        <v>0</v>
      </c>
      <c r="P40" s="4" t="str">
        <f t="shared" si="21"/>
        <v/>
      </c>
      <c r="Q40" s="4" t="e">
        <f>AVERAGE(P34:P40)</f>
        <v>#DIV/0!</v>
      </c>
      <c r="R40" s="4"/>
      <c r="S40" s="1"/>
      <c r="T40" s="1">
        <f t="shared" si="23"/>
        <v>0</v>
      </c>
      <c r="U40" s="20">
        <f t="shared" si="15"/>
        <v>0</v>
      </c>
    </row>
    <row r="41" spans="1:21" x14ac:dyDescent="0.2">
      <c r="A41" s="2"/>
      <c r="B41" s="2"/>
      <c r="C41" s="2"/>
      <c r="D41" s="5" t="s">
        <v>20</v>
      </c>
      <c r="E41" s="6">
        <v>43231</v>
      </c>
      <c r="F41" s="7"/>
      <c r="G41" s="7"/>
      <c r="H41" s="7"/>
      <c r="I41" s="2"/>
      <c r="J41" s="3">
        <f t="shared" si="14"/>
        <v>0</v>
      </c>
      <c r="K41" s="1"/>
      <c r="L41" s="2">
        <f t="shared" ref="L41:M41" si="25">SUM(I35:I41)</f>
        <v>0</v>
      </c>
      <c r="M41" s="3">
        <f t="shared" si="25"/>
        <v>0</v>
      </c>
      <c r="N41" s="2">
        <f t="shared" si="19"/>
        <v>0</v>
      </c>
      <c r="O41" s="3">
        <f t="shared" si="20"/>
        <v>0</v>
      </c>
      <c r="P41" s="4" t="str">
        <f t="shared" si="21"/>
        <v/>
      </c>
      <c r="Q41" s="4" t="e">
        <f t="shared" si="22"/>
        <v>#DIV/0!</v>
      </c>
      <c r="R41" s="4"/>
      <c r="S41" s="1"/>
      <c r="T41" s="1">
        <f t="shared" si="23"/>
        <v>0</v>
      </c>
      <c r="U41" s="20">
        <f t="shared" si="15"/>
        <v>0</v>
      </c>
    </row>
    <row r="42" spans="1:21" x14ac:dyDescent="0.2">
      <c r="A42" s="2"/>
      <c r="B42" s="2"/>
      <c r="C42" s="2"/>
      <c r="D42" s="5" t="s">
        <v>22</v>
      </c>
      <c r="E42" s="6">
        <v>43232</v>
      </c>
      <c r="F42" s="7"/>
      <c r="G42" s="7"/>
      <c r="H42" s="7"/>
      <c r="I42" s="2"/>
      <c r="J42" s="3">
        <f t="shared" si="14"/>
        <v>0</v>
      </c>
      <c r="K42" s="1"/>
      <c r="L42" s="2">
        <f t="shared" ref="L42:M42" si="26">SUM(I36:I42)</f>
        <v>0</v>
      </c>
      <c r="M42" s="3">
        <f t="shared" si="26"/>
        <v>0</v>
      </c>
      <c r="N42" s="2">
        <f t="shared" si="19"/>
        <v>0</v>
      </c>
      <c r="O42" s="3">
        <f t="shared" si="20"/>
        <v>0</v>
      </c>
      <c r="P42" s="4" t="str">
        <f t="shared" si="21"/>
        <v/>
      </c>
      <c r="Q42" s="4" t="e">
        <f t="shared" si="22"/>
        <v>#DIV/0!</v>
      </c>
      <c r="R42" s="4"/>
      <c r="S42" s="1"/>
      <c r="T42" s="1">
        <f t="shared" si="23"/>
        <v>0</v>
      </c>
      <c r="U42" s="20">
        <f t="shared" si="15"/>
        <v>0</v>
      </c>
    </row>
    <row r="43" spans="1:21" x14ac:dyDescent="0.2">
      <c r="A43" s="2"/>
      <c r="B43" s="2"/>
      <c r="C43" s="2"/>
      <c r="D43" s="5" t="s">
        <v>23</v>
      </c>
      <c r="E43" s="6">
        <v>43233</v>
      </c>
      <c r="F43" s="7"/>
      <c r="G43" s="7"/>
      <c r="H43" s="7"/>
      <c r="I43" s="2"/>
      <c r="J43" s="3">
        <f t="shared" si="14"/>
        <v>0</v>
      </c>
      <c r="K43" s="1"/>
      <c r="L43" s="2">
        <f t="shared" ref="L43:M43" si="27">SUM(I37:I43)</f>
        <v>0</v>
      </c>
      <c r="M43" s="3">
        <f t="shared" si="27"/>
        <v>0</v>
      </c>
      <c r="N43" s="2">
        <f t="shared" si="19"/>
        <v>0</v>
      </c>
      <c r="O43" s="3">
        <f t="shared" si="20"/>
        <v>0</v>
      </c>
      <c r="P43" s="4" t="str">
        <f t="shared" si="21"/>
        <v/>
      </c>
      <c r="Q43" s="4" t="e">
        <f t="shared" si="22"/>
        <v>#DIV/0!</v>
      </c>
      <c r="R43" s="4"/>
      <c r="S43" s="1"/>
      <c r="T43" s="1">
        <f t="shared" si="23"/>
        <v>0</v>
      </c>
      <c r="U43" s="20">
        <f t="shared" si="15"/>
        <v>0</v>
      </c>
    </row>
    <row r="44" spans="1:21" x14ac:dyDescent="0.2">
      <c r="A44" s="2"/>
      <c r="B44" s="2"/>
      <c r="C44" s="2"/>
      <c r="D44" s="5"/>
      <c r="E44" s="6">
        <v>43234</v>
      </c>
      <c r="F44" s="7"/>
      <c r="G44" s="7"/>
      <c r="H44" s="7"/>
      <c r="I44" s="2"/>
      <c r="J44" s="3">
        <f t="shared" si="14"/>
        <v>0</v>
      </c>
      <c r="K44" s="1"/>
      <c r="L44" s="2">
        <f t="shared" ref="L44:M44" si="28">SUM(I38:I44)</f>
        <v>0</v>
      </c>
      <c r="M44" s="3">
        <f t="shared" si="28"/>
        <v>0</v>
      </c>
      <c r="N44" s="2">
        <f t="shared" si="19"/>
        <v>0</v>
      </c>
      <c r="O44" s="3">
        <f t="shared" si="20"/>
        <v>0</v>
      </c>
      <c r="P44" s="4" t="str">
        <f t="shared" si="21"/>
        <v/>
      </c>
      <c r="Q44" s="4" t="e">
        <f t="shared" si="22"/>
        <v>#DIV/0!</v>
      </c>
      <c r="R44" s="4"/>
      <c r="S44" s="1"/>
      <c r="T44" s="1">
        <f t="shared" si="23"/>
        <v>0</v>
      </c>
      <c r="U44" s="20">
        <f t="shared" si="15"/>
        <v>0</v>
      </c>
    </row>
    <row r="45" spans="1:21" x14ac:dyDescent="0.2">
      <c r="A45" s="2"/>
      <c r="B45" s="2"/>
      <c r="C45" s="2"/>
      <c r="D45" s="5"/>
      <c r="E45" s="6">
        <v>43235</v>
      </c>
      <c r="F45" s="7"/>
      <c r="G45" s="7"/>
      <c r="H45" s="7"/>
      <c r="I45" s="2"/>
      <c r="J45" s="3">
        <f t="shared" si="14"/>
        <v>0</v>
      </c>
      <c r="K45" s="1"/>
      <c r="L45" s="2">
        <f t="shared" ref="L45:M45" si="29">SUM(I39:I45)</f>
        <v>0</v>
      </c>
      <c r="M45" s="3">
        <f t="shared" si="29"/>
        <v>0</v>
      </c>
      <c r="N45" s="2">
        <f t="shared" si="19"/>
        <v>0</v>
      </c>
      <c r="O45" s="3">
        <f t="shared" si="20"/>
        <v>0</v>
      </c>
      <c r="P45" s="4" t="str">
        <f t="shared" si="21"/>
        <v/>
      </c>
      <c r="Q45" s="4" t="e">
        <f t="shared" si="22"/>
        <v>#DIV/0!</v>
      </c>
      <c r="R45" s="4"/>
      <c r="S45" s="1"/>
      <c r="T45" s="1">
        <f t="shared" si="23"/>
        <v>0</v>
      </c>
      <c r="U45" s="20">
        <f t="shared" si="15"/>
        <v>0</v>
      </c>
    </row>
    <row r="46" spans="1:21" x14ac:dyDescent="0.2">
      <c r="A46" s="2"/>
      <c r="B46" s="2"/>
      <c r="C46" s="2"/>
      <c r="D46" s="5"/>
      <c r="E46" s="6">
        <v>43236</v>
      </c>
      <c r="F46" s="7"/>
      <c r="G46" s="7"/>
      <c r="H46" s="7"/>
      <c r="I46" s="2"/>
      <c r="J46" s="3">
        <f t="shared" si="14"/>
        <v>0</v>
      </c>
      <c r="K46" s="1"/>
      <c r="L46" s="2">
        <f t="shared" ref="L46:M46" si="30">SUM(I40:I46)</f>
        <v>0</v>
      </c>
      <c r="M46" s="3">
        <f t="shared" si="30"/>
        <v>0</v>
      </c>
      <c r="N46" s="2">
        <f t="shared" si="19"/>
        <v>0</v>
      </c>
      <c r="O46" s="3">
        <f t="shared" si="20"/>
        <v>0</v>
      </c>
      <c r="P46" s="4" t="str">
        <f t="shared" si="21"/>
        <v/>
      </c>
      <c r="Q46" s="4" t="e">
        <f t="shared" si="22"/>
        <v>#DIV/0!</v>
      </c>
      <c r="R46" s="4"/>
      <c r="S46" s="1"/>
      <c r="T46" s="1">
        <f t="shared" si="23"/>
        <v>0</v>
      </c>
      <c r="U46" s="20">
        <f t="shared" si="15"/>
        <v>0</v>
      </c>
    </row>
    <row r="47" spans="1:21" x14ac:dyDescent="0.2">
      <c r="A47" s="2"/>
      <c r="B47" s="2"/>
      <c r="C47" s="2"/>
      <c r="D47" s="5"/>
      <c r="E47" s="6">
        <v>43237</v>
      </c>
      <c r="F47" s="7"/>
      <c r="G47" s="7"/>
      <c r="H47" s="7"/>
      <c r="I47" s="2"/>
      <c r="J47" s="3">
        <f t="shared" si="14"/>
        <v>0</v>
      </c>
      <c r="K47" s="1"/>
      <c r="L47" s="2">
        <f t="shared" ref="L47:M47" si="31">SUM(I41:I47)</f>
        <v>0</v>
      </c>
      <c r="M47" s="3">
        <f t="shared" si="31"/>
        <v>0</v>
      </c>
      <c r="N47" s="2">
        <f t="shared" si="19"/>
        <v>0</v>
      </c>
      <c r="O47" s="3">
        <f t="shared" si="20"/>
        <v>0</v>
      </c>
      <c r="P47" s="4" t="str">
        <f t="shared" si="21"/>
        <v/>
      </c>
      <c r="Q47" s="4" t="e">
        <f t="shared" si="22"/>
        <v>#DIV/0!</v>
      </c>
      <c r="R47" s="4"/>
      <c r="S47" s="1"/>
      <c r="T47" s="1">
        <f t="shared" si="23"/>
        <v>0</v>
      </c>
      <c r="U47" s="20">
        <f t="shared" si="15"/>
        <v>0</v>
      </c>
    </row>
    <row r="48" spans="1:21" x14ac:dyDescent="0.2">
      <c r="A48" s="2"/>
      <c r="B48" s="2"/>
      <c r="C48" s="2"/>
      <c r="D48" s="5"/>
      <c r="E48" s="6">
        <v>43238</v>
      </c>
      <c r="F48" s="7"/>
      <c r="G48" s="7"/>
      <c r="H48" s="7"/>
      <c r="I48" s="2"/>
      <c r="J48" s="3">
        <f t="shared" si="14"/>
        <v>0</v>
      </c>
      <c r="K48" s="1"/>
      <c r="L48" s="2">
        <f t="shared" ref="L48:M48" si="32">SUM(I42:I48)</f>
        <v>0</v>
      </c>
      <c r="M48" s="3">
        <f t="shared" si="32"/>
        <v>0</v>
      </c>
      <c r="N48" s="2">
        <f t="shared" si="19"/>
        <v>0</v>
      </c>
      <c r="O48" s="3">
        <f t="shared" si="20"/>
        <v>0</v>
      </c>
      <c r="P48" s="4" t="str">
        <f t="shared" si="21"/>
        <v/>
      </c>
      <c r="Q48" s="4" t="e">
        <f t="shared" si="22"/>
        <v>#DIV/0!</v>
      </c>
      <c r="R48" s="4"/>
      <c r="S48" s="1"/>
      <c r="T48" s="1">
        <f t="shared" si="23"/>
        <v>0</v>
      </c>
      <c r="U48" s="20">
        <f t="shared" si="15"/>
        <v>0</v>
      </c>
    </row>
    <row r="49" spans="1:21" x14ac:dyDescent="0.2">
      <c r="A49" s="2"/>
      <c r="B49" s="2"/>
      <c r="C49" s="2"/>
      <c r="D49" s="5"/>
      <c r="E49" s="6">
        <v>43239</v>
      </c>
      <c r="F49" s="7"/>
      <c r="G49" s="7"/>
      <c r="H49" s="7"/>
      <c r="I49" s="2"/>
      <c r="J49" s="3">
        <f t="shared" si="14"/>
        <v>0</v>
      </c>
      <c r="K49" s="1"/>
      <c r="L49" s="2">
        <f t="shared" ref="L49:M49" si="33">SUM(I43:I49)</f>
        <v>0</v>
      </c>
      <c r="M49" s="3">
        <f t="shared" si="33"/>
        <v>0</v>
      </c>
      <c r="N49" s="2">
        <f t="shared" si="19"/>
        <v>0</v>
      </c>
      <c r="O49" s="3">
        <f t="shared" si="20"/>
        <v>0</v>
      </c>
      <c r="P49" s="4" t="str">
        <f t="shared" si="21"/>
        <v/>
      </c>
      <c r="Q49" s="4" t="e">
        <f t="shared" si="22"/>
        <v>#DIV/0!</v>
      </c>
      <c r="R49" s="4"/>
      <c r="S49" s="1"/>
      <c r="T49" s="1">
        <f t="shared" si="23"/>
        <v>0</v>
      </c>
      <c r="U49" s="20">
        <f t="shared" si="15"/>
        <v>0</v>
      </c>
    </row>
    <row r="50" spans="1:21" x14ac:dyDescent="0.2">
      <c r="A50" s="2"/>
      <c r="B50" s="2"/>
      <c r="C50" s="2"/>
      <c r="D50" s="5"/>
      <c r="E50" s="6">
        <v>43240</v>
      </c>
      <c r="F50" s="7"/>
      <c r="G50" s="7"/>
      <c r="H50" s="7"/>
      <c r="I50" s="2"/>
      <c r="J50" s="3">
        <f t="shared" si="14"/>
        <v>0</v>
      </c>
      <c r="K50" s="1"/>
      <c r="L50" s="2">
        <f t="shared" ref="L50:M50" si="34">SUM(I44:I50)</f>
        <v>0</v>
      </c>
      <c r="M50" s="3">
        <f t="shared" si="34"/>
        <v>0</v>
      </c>
      <c r="N50" s="2">
        <f t="shared" si="19"/>
        <v>0</v>
      </c>
      <c r="O50" s="3">
        <f t="shared" si="20"/>
        <v>0</v>
      </c>
      <c r="P50" s="4" t="str">
        <f t="shared" si="21"/>
        <v/>
      </c>
      <c r="Q50" s="4" t="e">
        <f t="shared" si="22"/>
        <v>#DIV/0!</v>
      </c>
      <c r="R50" s="4"/>
      <c r="S50" s="1"/>
      <c r="T50" s="1">
        <f t="shared" si="23"/>
        <v>0</v>
      </c>
      <c r="U50" s="20">
        <f t="shared" si="15"/>
        <v>0</v>
      </c>
    </row>
    <row r="51" spans="1:21" x14ac:dyDescent="0.2">
      <c r="A51" s="2"/>
      <c r="B51" s="2"/>
      <c r="C51" s="2"/>
      <c r="D51" s="5"/>
      <c r="E51" s="6">
        <v>43241</v>
      </c>
      <c r="F51" s="7"/>
      <c r="G51" s="7"/>
      <c r="H51" s="7"/>
      <c r="I51" s="2"/>
      <c r="J51" s="3">
        <f t="shared" si="14"/>
        <v>0</v>
      </c>
      <c r="K51" s="1"/>
      <c r="L51" s="2">
        <f t="shared" ref="L51:M51" si="35">SUM(I45:I51)</f>
        <v>0</v>
      </c>
      <c r="M51" s="3">
        <f t="shared" si="35"/>
        <v>0</v>
      </c>
      <c r="N51" s="2">
        <f t="shared" si="19"/>
        <v>0</v>
      </c>
      <c r="O51" s="3">
        <f t="shared" si="20"/>
        <v>0</v>
      </c>
      <c r="P51" s="4" t="str">
        <f t="shared" si="21"/>
        <v/>
      </c>
      <c r="Q51" s="4" t="e">
        <f t="shared" si="22"/>
        <v>#DIV/0!</v>
      </c>
      <c r="R51" s="4"/>
      <c r="S51" s="1"/>
      <c r="T51" s="1">
        <f t="shared" si="23"/>
        <v>0</v>
      </c>
      <c r="U51" s="20">
        <f t="shared" si="15"/>
        <v>0</v>
      </c>
    </row>
    <row r="52" spans="1:21" x14ac:dyDescent="0.2">
      <c r="A52" s="2"/>
      <c r="B52" s="2"/>
      <c r="C52" s="2"/>
      <c r="D52" s="5"/>
      <c r="E52" s="6">
        <v>43242</v>
      </c>
      <c r="F52" s="7"/>
      <c r="G52" s="7"/>
      <c r="H52" s="7"/>
      <c r="I52" s="2"/>
      <c r="J52" s="3">
        <f t="shared" si="14"/>
        <v>0</v>
      </c>
      <c r="K52" s="1"/>
      <c r="L52" s="2">
        <f t="shared" ref="L52:M52" si="36">SUM(I46:I52)</f>
        <v>0</v>
      </c>
      <c r="M52" s="3">
        <f t="shared" si="36"/>
        <v>0</v>
      </c>
      <c r="N52" s="2">
        <f t="shared" si="19"/>
        <v>0</v>
      </c>
      <c r="O52" s="3">
        <f t="shared" si="20"/>
        <v>0</v>
      </c>
      <c r="P52" s="4" t="str">
        <f t="shared" si="21"/>
        <v/>
      </c>
      <c r="Q52" s="4" t="e">
        <f t="shared" si="22"/>
        <v>#DIV/0!</v>
      </c>
      <c r="R52" s="4"/>
      <c r="S52" s="1"/>
      <c r="T52" s="1">
        <f t="shared" si="23"/>
        <v>0</v>
      </c>
      <c r="U52" s="20">
        <f t="shared" si="15"/>
        <v>0</v>
      </c>
    </row>
    <row r="53" spans="1:21" x14ac:dyDescent="0.2">
      <c r="A53" s="2"/>
      <c r="B53" s="2"/>
      <c r="C53" s="2"/>
      <c r="D53" s="5"/>
      <c r="E53" s="6">
        <v>43243</v>
      </c>
      <c r="F53" s="7"/>
      <c r="G53" s="7"/>
      <c r="H53" s="7"/>
      <c r="I53" s="2"/>
      <c r="J53" s="3">
        <f t="shared" si="14"/>
        <v>0</v>
      </c>
      <c r="K53" s="1"/>
      <c r="L53" s="2">
        <f t="shared" ref="L53:M53" si="37">SUM(I47:I53)</f>
        <v>0</v>
      </c>
      <c r="M53" s="3">
        <f t="shared" si="37"/>
        <v>0</v>
      </c>
      <c r="N53" s="2">
        <f t="shared" si="19"/>
        <v>0</v>
      </c>
      <c r="O53" s="3">
        <f t="shared" si="20"/>
        <v>0</v>
      </c>
      <c r="P53" s="4" t="str">
        <f t="shared" si="21"/>
        <v/>
      </c>
      <c r="Q53" s="4" t="e">
        <f t="shared" si="22"/>
        <v>#DIV/0!</v>
      </c>
      <c r="R53" s="4"/>
      <c r="S53" s="1"/>
      <c r="T53" s="1">
        <f t="shared" si="23"/>
        <v>0</v>
      </c>
      <c r="U53" s="20">
        <f t="shared" si="15"/>
        <v>0</v>
      </c>
    </row>
    <row r="54" spans="1:21" x14ac:dyDescent="0.2">
      <c r="A54" s="2"/>
      <c r="B54" s="2"/>
      <c r="C54" s="2"/>
      <c r="D54" s="5"/>
      <c r="E54" s="6">
        <v>43244</v>
      </c>
      <c r="F54" s="7"/>
      <c r="G54" s="7"/>
      <c r="H54" s="7"/>
      <c r="I54" s="2"/>
      <c r="J54" s="3">
        <f t="shared" si="14"/>
        <v>0</v>
      </c>
      <c r="K54" s="1"/>
      <c r="L54" s="2">
        <f t="shared" ref="L54:M54" si="38">SUM(I48:I54)</f>
        <v>0</v>
      </c>
      <c r="M54" s="3">
        <f t="shared" si="38"/>
        <v>0</v>
      </c>
      <c r="N54" s="2">
        <f t="shared" si="19"/>
        <v>0</v>
      </c>
      <c r="O54" s="3">
        <f t="shared" si="20"/>
        <v>0</v>
      </c>
      <c r="P54" s="4" t="str">
        <f t="shared" si="21"/>
        <v/>
      </c>
      <c r="Q54" s="4" t="e">
        <f t="shared" si="22"/>
        <v>#DIV/0!</v>
      </c>
      <c r="R54" s="4"/>
      <c r="S54" s="1"/>
      <c r="T54" s="1">
        <f t="shared" si="23"/>
        <v>0</v>
      </c>
      <c r="U54" s="20">
        <f t="shared" si="15"/>
        <v>0</v>
      </c>
    </row>
    <row r="55" spans="1:21" x14ac:dyDescent="0.2">
      <c r="A55" s="2"/>
      <c r="B55" s="2"/>
      <c r="C55" s="2"/>
      <c r="D55" s="5"/>
      <c r="E55" s="6">
        <v>43245</v>
      </c>
      <c r="F55" s="7"/>
      <c r="G55" s="7"/>
      <c r="H55" s="7"/>
      <c r="I55" s="2"/>
      <c r="J55" s="3">
        <f t="shared" si="14"/>
        <v>0</v>
      </c>
      <c r="K55" s="1"/>
      <c r="L55" s="2">
        <f t="shared" ref="L55:M55" si="39">SUM(I49:I55)</f>
        <v>0</v>
      </c>
      <c r="M55" s="3">
        <f t="shared" si="39"/>
        <v>0</v>
      </c>
      <c r="N55" s="2">
        <f t="shared" si="19"/>
        <v>0</v>
      </c>
      <c r="O55" s="3">
        <f t="shared" si="20"/>
        <v>0</v>
      </c>
      <c r="P55" s="4" t="str">
        <f t="shared" si="21"/>
        <v/>
      </c>
      <c r="Q55" s="4" t="e">
        <f t="shared" si="22"/>
        <v>#DIV/0!</v>
      </c>
      <c r="R55" s="4"/>
      <c r="S55" s="1"/>
      <c r="T55" s="1">
        <f t="shared" si="23"/>
        <v>0</v>
      </c>
      <c r="U55" s="20">
        <f t="shared" si="15"/>
        <v>0</v>
      </c>
    </row>
    <row r="56" spans="1:21" x14ac:dyDescent="0.2">
      <c r="A56" s="2"/>
      <c r="B56" s="2"/>
      <c r="C56" s="2"/>
      <c r="D56" s="5"/>
      <c r="E56" s="6">
        <v>43246</v>
      </c>
      <c r="F56" s="7"/>
      <c r="G56" s="7"/>
      <c r="H56" s="7"/>
      <c r="I56" s="2"/>
      <c r="J56" s="3">
        <f t="shared" si="14"/>
        <v>0</v>
      </c>
      <c r="K56" s="1"/>
      <c r="L56" s="2">
        <f t="shared" ref="L56:M56" si="40">SUM(I50:I56)</f>
        <v>0</v>
      </c>
      <c r="M56" s="3">
        <f t="shared" si="40"/>
        <v>0</v>
      </c>
      <c r="N56" s="2">
        <f t="shared" si="19"/>
        <v>0</v>
      </c>
      <c r="O56" s="3">
        <f t="shared" si="20"/>
        <v>0</v>
      </c>
      <c r="P56" s="4" t="str">
        <f t="shared" si="21"/>
        <v/>
      </c>
      <c r="Q56" s="4" t="e">
        <f t="shared" si="22"/>
        <v>#DIV/0!</v>
      </c>
      <c r="R56" s="4"/>
      <c r="S56" s="1"/>
      <c r="T56" s="1">
        <f t="shared" si="23"/>
        <v>0</v>
      </c>
      <c r="U56" s="20">
        <f t="shared" si="15"/>
        <v>0</v>
      </c>
    </row>
    <row r="57" spans="1:21" x14ac:dyDescent="0.2">
      <c r="A57" s="2"/>
      <c r="B57" s="2"/>
      <c r="C57" s="2"/>
      <c r="D57" s="5"/>
      <c r="E57" s="6">
        <v>43247</v>
      </c>
      <c r="F57" s="7"/>
      <c r="G57" s="7"/>
      <c r="H57" s="7"/>
      <c r="I57" s="2"/>
      <c r="J57" s="3">
        <f t="shared" si="14"/>
        <v>0</v>
      </c>
      <c r="K57" s="1"/>
      <c r="L57" s="2">
        <f t="shared" ref="L57:M57" si="41">SUM(I51:I57)</f>
        <v>0</v>
      </c>
      <c r="M57" s="3">
        <f t="shared" si="41"/>
        <v>0</v>
      </c>
      <c r="N57" s="2">
        <f t="shared" si="19"/>
        <v>0</v>
      </c>
      <c r="O57" s="3">
        <f t="shared" si="20"/>
        <v>0</v>
      </c>
      <c r="P57" s="4" t="str">
        <f t="shared" si="21"/>
        <v/>
      </c>
      <c r="Q57" s="4" t="e">
        <f t="shared" si="22"/>
        <v>#DIV/0!</v>
      </c>
      <c r="R57" s="4"/>
      <c r="S57" s="1"/>
      <c r="T57" s="1">
        <f t="shared" si="23"/>
        <v>0</v>
      </c>
      <c r="U57" s="20">
        <f t="shared" si="15"/>
        <v>0</v>
      </c>
    </row>
    <row r="58" spans="1:21" x14ac:dyDescent="0.2">
      <c r="A58" s="2"/>
      <c r="B58" s="2"/>
      <c r="C58" s="2"/>
      <c r="D58" s="5"/>
      <c r="E58" s="6">
        <v>43248</v>
      </c>
      <c r="F58" s="7"/>
      <c r="G58" s="7"/>
      <c r="H58" s="7"/>
      <c r="I58" s="2"/>
      <c r="J58" s="3">
        <f t="shared" si="14"/>
        <v>0</v>
      </c>
      <c r="K58" s="1"/>
      <c r="L58" s="2">
        <f t="shared" ref="L58:M58" si="42">SUM(I52:I58)</f>
        <v>0</v>
      </c>
      <c r="M58" s="3">
        <f t="shared" si="42"/>
        <v>0</v>
      </c>
      <c r="N58" s="2">
        <f t="shared" si="19"/>
        <v>0</v>
      </c>
      <c r="O58" s="3">
        <f t="shared" si="20"/>
        <v>0</v>
      </c>
      <c r="P58" s="4" t="str">
        <f t="shared" si="21"/>
        <v/>
      </c>
      <c r="Q58" s="4" t="e">
        <f t="shared" si="22"/>
        <v>#DIV/0!</v>
      </c>
      <c r="R58" s="4"/>
      <c r="S58" s="1"/>
      <c r="T58" s="1">
        <f t="shared" si="23"/>
        <v>0</v>
      </c>
      <c r="U58" s="20">
        <f t="shared" si="15"/>
        <v>0</v>
      </c>
    </row>
    <row r="59" spans="1:21" x14ac:dyDescent="0.2">
      <c r="A59" s="2"/>
      <c r="B59" s="2"/>
      <c r="C59" s="2"/>
      <c r="D59" s="5"/>
      <c r="E59" s="6">
        <v>43249</v>
      </c>
      <c r="F59" s="7"/>
      <c r="G59" s="7"/>
      <c r="H59" s="7"/>
      <c r="I59" s="2"/>
      <c r="J59" s="3">
        <f t="shared" si="14"/>
        <v>0</v>
      </c>
      <c r="K59" s="1"/>
      <c r="L59" s="2">
        <f t="shared" ref="L59:M59" si="43">SUM(I53:I59)</f>
        <v>0</v>
      </c>
      <c r="M59" s="3">
        <f t="shared" si="43"/>
        <v>0</v>
      </c>
      <c r="N59" s="2">
        <f t="shared" si="19"/>
        <v>0</v>
      </c>
      <c r="O59" s="3">
        <f t="shared" si="20"/>
        <v>0</v>
      </c>
      <c r="P59" s="4" t="str">
        <f t="shared" si="21"/>
        <v/>
      </c>
      <c r="Q59" s="4" t="e">
        <f t="shared" si="22"/>
        <v>#DIV/0!</v>
      </c>
      <c r="R59" s="4"/>
      <c r="S59" s="1"/>
      <c r="T59" s="1">
        <f t="shared" si="23"/>
        <v>0</v>
      </c>
      <c r="U59" s="20">
        <f t="shared" si="15"/>
        <v>0</v>
      </c>
    </row>
    <row r="60" spans="1:21" x14ac:dyDescent="0.2">
      <c r="A60" s="2"/>
      <c r="B60" s="2"/>
      <c r="C60" s="2"/>
      <c r="D60" s="5"/>
      <c r="E60" s="6">
        <v>43250</v>
      </c>
      <c r="F60" s="7"/>
      <c r="G60" s="7"/>
      <c r="H60" s="7"/>
      <c r="I60" s="2"/>
      <c r="J60" s="3">
        <f t="shared" si="14"/>
        <v>0</v>
      </c>
      <c r="K60" s="1"/>
      <c r="L60" s="2">
        <f t="shared" ref="L60:M60" si="44">SUM(I54:I60)</f>
        <v>0</v>
      </c>
      <c r="M60" s="3">
        <f t="shared" si="44"/>
        <v>0</v>
      </c>
      <c r="N60" s="2">
        <f t="shared" si="19"/>
        <v>0</v>
      </c>
      <c r="O60" s="3">
        <f t="shared" si="20"/>
        <v>0</v>
      </c>
      <c r="P60" s="4" t="str">
        <f t="shared" si="21"/>
        <v/>
      </c>
      <c r="Q60" s="4" t="e">
        <f t="shared" si="22"/>
        <v>#DIV/0!</v>
      </c>
      <c r="R60" s="4"/>
      <c r="S60" s="1"/>
      <c r="T60" s="1">
        <f t="shared" si="23"/>
        <v>0</v>
      </c>
      <c r="U60" s="20">
        <f t="shared" si="15"/>
        <v>0</v>
      </c>
    </row>
    <row r="61" spans="1:21" x14ac:dyDescent="0.2">
      <c r="A61" s="2"/>
      <c r="B61" s="2"/>
      <c r="C61" s="2"/>
      <c r="D61" s="5"/>
      <c r="E61" s="6">
        <v>43251</v>
      </c>
      <c r="F61" s="7"/>
      <c r="G61" s="7"/>
      <c r="H61" s="7"/>
      <c r="I61" s="2"/>
      <c r="J61" s="3">
        <f t="shared" si="14"/>
        <v>0</v>
      </c>
      <c r="K61" s="1"/>
      <c r="L61" s="2">
        <f t="shared" ref="L61:M61" si="45">SUM(I55:I61)</f>
        <v>0</v>
      </c>
      <c r="M61" s="3">
        <f t="shared" si="45"/>
        <v>0</v>
      </c>
      <c r="N61" s="2">
        <f t="shared" si="19"/>
        <v>0</v>
      </c>
      <c r="O61" s="3">
        <f t="shared" si="20"/>
        <v>0</v>
      </c>
      <c r="P61" s="4" t="str">
        <f t="shared" si="21"/>
        <v/>
      </c>
      <c r="Q61" s="4" t="e">
        <f t="shared" si="22"/>
        <v>#DIV/0!</v>
      </c>
      <c r="R61" s="4"/>
      <c r="S61" s="1"/>
      <c r="T61" s="1">
        <f t="shared" si="23"/>
        <v>0</v>
      </c>
      <c r="U61" s="20">
        <f t="shared" si="15"/>
        <v>0</v>
      </c>
    </row>
    <row r="62" spans="1:21" x14ac:dyDescent="0.2">
      <c r="A62" s="2"/>
      <c r="B62" s="2"/>
      <c r="C62" s="2"/>
      <c r="D62" s="5"/>
      <c r="E62" s="6">
        <v>43252</v>
      </c>
      <c r="F62" s="7"/>
      <c r="G62" s="7"/>
      <c r="H62" s="7"/>
      <c r="I62" s="2"/>
      <c r="J62" s="3">
        <f t="shared" si="14"/>
        <v>0</v>
      </c>
      <c r="K62" s="1"/>
      <c r="L62" s="2">
        <f t="shared" ref="L62:M62" si="46">SUM(I56:I62)</f>
        <v>0</v>
      </c>
      <c r="M62" s="3">
        <f t="shared" si="46"/>
        <v>0</v>
      </c>
      <c r="N62" s="2">
        <f t="shared" si="19"/>
        <v>0</v>
      </c>
      <c r="O62" s="3">
        <f t="shared" si="20"/>
        <v>0</v>
      </c>
      <c r="P62" s="4" t="str">
        <f t="shared" si="21"/>
        <v/>
      </c>
      <c r="Q62" s="4" t="e">
        <f t="shared" si="22"/>
        <v>#DIV/0!</v>
      </c>
      <c r="R62" s="4"/>
      <c r="S62" s="1"/>
      <c r="T62" s="1">
        <f t="shared" si="23"/>
        <v>0</v>
      </c>
      <c r="U62" s="20">
        <f t="shared" si="15"/>
        <v>0</v>
      </c>
    </row>
    <row r="63" spans="1:21" x14ac:dyDescent="0.2">
      <c r="A63" s="2"/>
      <c r="B63" s="2"/>
      <c r="C63" s="2"/>
      <c r="D63" s="5"/>
      <c r="E63" s="6">
        <v>43253</v>
      </c>
      <c r="F63" s="7"/>
      <c r="G63" s="7"/>
      <c r="H63" s="7"/>
      <c r="I63" s="2"/>
      <c r="J63" s="3">
        <f t="shared" si="14"/>
        <v>0</v>
      </c>
      <c r="K63" s="1"/>
      <c r="L63" s="2">
        <f t="shared" ref="L63:M63" si="47">SUM(I57:I63)</f>
        <v>0</v>
      </c>
      <c r="M63" s="3">
        <f t="shared" si="47"/>
        <v>0</v>
      </c>
      <c r="N63" s="2">
        <f t="shared" si="19"/>
        <v>0</v>
      </c>
      <c r="O63" s="3">
        <f t="shared" si="20"/>
        <v>0</v>
      </c>
      <c r="P63" s="4" t="str">
        <f t="shared" si="21"/>
        <v/>
      </c>
      <c r="Q63" s="4" t="e">
        <f t="shared" si="22"/>
        <v>#DIV/0!</v>
      </c>
      <c r="R63" s="4"/>
      <c r="S63" s="1"/>
      <c r="T63" s="1">
        <f t="shared" si="23"/>
        <v>0</v>
      </c>
      <c r="U63" s="20">
        <f t="shared" si="15"/>
        <v>0</v>
      </c>
    </row>
    <row r="64" spans="1:21" x14ac:dyDescent="0.2">
      <c r="A64" s="2"/>
      <c r="B64" s="2"/>
      <c r="C64" s="2"/>
      <c r="D64" s="5"/>
      <c r="E64" s="6">
        <v>43254</v>
      </c>
      <c r="F64" s="7"/>
      <c r="G64" s="7"/>
      <c r="H64" s="7"/>
      <c r="I64" s="2"/>
      <c r="J64" s="3">
        <f t="shared" si="14"/>
        <v>0</v>
      </c>
      <c r="K64" s="1"/>
      <c r="L64" s="2">
        <f t="shared" ref="L64:M64" si="48">SUM(I58:I64)</f>
        <v>0</v>
      </c>
      <c r="M64" s="3">
        <f t="shared" si="48"/>
        <v>0</v>
      </c>
      <c r="N64" s="2">
        <f t="shared" si="19"/>
        <v>0</v>
      </c>
      <c r="O64" s="3">
        <f t="shared" si="20"/>
        <v>0</v>
      </c>
      <c r="P64" s="4" t="str">
        <f t="shared" si="21"/>
        <v/>
      </c>
      <c r="Q64" s="4" t="e">
        <f t="shared" si="22"/>
        <v>#DIV/0!</v>
      </c>
      <c r="R64" s="4"/>
      <c r="S64" s="1"/>
      <c r="T64" s="1">
        <f t="shared" si="23"/>
        <v>0</v>
      </c>
      <c r="U64" s="20">
        <f t="shared" si="15"/>
        <v>0</v>
      </c>
    </row>
    <row r="65" spans="1:21" x14ac:dyDescent="0.2">
      <c r="A65" s="2"/>
      <c r="B65" s="2"/>
      <c r="C65" s="2"/>
      <c r="D65" s="5"/>
      <c r="E65" s="6">
        <v>43255</v>
      </c>
      <c r="F65" s="7"/>
      <c r="G65" s="7"/>
      <c r="H65" s="7"/>
      <c r="I65" s="2"/>
      <c r="J65" s="3">
        <f t="shared" si="14"/>
        <v>0</v>
      </c>
      <c r="K65" s="1"/>
      <c r="L65" s="2">
        <f t="shared" ref="L65:M65" si="49">SUM(I59:I65)</f>
        <v>0</v>
      </c>
      <c r="M65" s="3">
        <f t="shared" si="49"/>
        <v>0</v>
      </c>
      <c r="N65" s="2">
        <f t="shared" si="19"/>
        <v>0</v>
      </c>
      <c r="O65" s="3">
        <f t="shared" si="20"/>
        <v>0</v>
      </c>
      <c r="P65" s="4" t="str">
        <f t="shared" si="21"/>
        <v/>
      </c>
      <c r="Q65" s="4" t="e">
        <f t="shared" si="22"/>
        <v>#DIV/0!</v>
      </c>
      <c r="R65" s="4"/>
      <c r="S65" s="1"/>
      <c r="T65" s="1">
        <f t="shared" si="23"/>
        <v>0</v>
      </c>
      <c r="U65" s="20">
        <f t="shared" si="15"/>
        <v>0</v>
      </c>
    </row>
    <row r="66" spans="1:21" x14ac:dyDescent="0.2">
      <c r="A66" s="2"/>
      <c r="B66" s="2"/>
      <c r="C66" s="2"/>
      <c r="D66" s="5"/>
      <c r="E66" s="6">
        <v>43256</v>
      </c>
      <c r="F66" s="7"/>
      <c r="G66" s="7"/>
      <c r="H66" s="7"/>
      <c r="I66" s="2"/>
      <c r="J66" s="3">
        <f t="shared" si="14"/>
        <v>0</v>
      </c>
      <c r="K66" s="1"/>
      <c r="L66" s="2">
        <f t="shared" ref="L66:M66" si="50">SUM(I60:I66)</f>
        <v>0</v>
      </c>
      <c r="M66" s="3">
        <f t="shared" si="50"/>
        <v>0</v>
      </c>
      <c r="N66" s="2">
        <f t="shared" si="19"/>
        <v>0</v>
      </c>
      <c r="O66" s="3">
        <f t="shared" si="20"/>
        <v>0</v>
      </c>
      <c r="P66" s="4" t="str">
        <f t="shared" si="21"/>
        <v/>
      </c>
      <c r="Q66" s="4" t="e">
        <f t="shared" si="22"/>
        <v>#DIV/0!</v>
      </c>
      <c r="R66" s="4"/>
      <c r="S66" s="1"/>
      <c r="T66" s="1">
        <f t="shared" si="23"/>
        <v>0</v>
      </c>
      <c r="U66" s="20">
        <f t="shared" si="15"/>
        <v>0</v>
      </c>
    </row>
    <row r="67" spans="1:21" x14ac:dyDescent="0.2">
      <c r="A67" s="2"/>
      <c r="B67" s="2"/>
      <c r="C67" s="2"/>
      <c r="D67" s="5"/>
      <c r="E67" s="6">
        <v>43257</v>
      </c>
      <c r="F67" s="7"/>
      <c r="G67" s="7"/>
      <c r="H67" s="7"/>
      <c r="I67" s="2"/>
      <c r="J67" s="3">
        <f t="shared" si="14"/>
        <v>0</v>
      </c>
      <c r="K67" s="1"/>
      <c r="L67" s="2">
        <f t="shared" ref="L67:M67" si="51">SUM(I61:I67)</f>
        <v>0</v>
      </c>
      <c r="M67" s="3">
        <f t="shared" si="51"/>
        <v>0</v>
      </c>
      <c r="N67" s="2">
        <f t="shared" si="19"/>
        <v>0</v>
      </c>
      <c r="O67" s="3">
        <f t="shared" si="20"/>
        <v>0</v>
      </c>
      <c r="P67" s="4" t="str">
        <f t="shared" si="21"/>
        <v/>
      </c>
      <c r="Q67" s="4" t="e">
        <f t="shared" si="22"/>
        <v>#DIV/0!</v>
      </c>
      <c r="R67" s="4"/>
      <c r="S67" s="1"/>
      <c r="T67" s="1">
        <f t="shared" si="23"/>
        <v>0</v>
      </c>
      <c r="U67" s="20">
        <f t="shared" si="15"/>
        <v>0</v>
      </c>
    </row>
    <row r="68" spans="1:21" x14ac:dyDescent="0.2">
      <c r="A68" s="2"/>
      <c r="B68" s="2"/>
      <c r="C68" s="2"/>
      <c r="D68" s="5"/>
      <c r="E68" s="6">
        <v>43258</v>
      </c>
      <c r="F68" s="7"/>
      <c r="G68" s="7"/>
      <c r="H68" s="7"/>
      <c r="I68" s="2"/>
      <c r="J68" s="3">
        <f t="shared" si="14"/>
        <v>0</v>
      </c>
      <c r="K68" s="1"/>
      <c r="L68" s="2">
        <f t="shared" ref="L68:M68" si="52">SUM(I62:I68)</f>
        <v>0</v>
      </c>
      <c r="M68" s="3">
        <f t="shared" si="52"/>
        <v>0</v>
      </c>
      <c r="N68" s="2">
        <f t="shared" si="19"/>
        <v>0</v>
      </c>
      <c r="O68" s="3">
        <f t="shared" si="20"/>
        <v>0</v>
      </c>
      <c r="P68" s="4" t="str">
        <f t="shared" si="21"/>
        <v/>
      </c>
      <c r="Q68" s="4" t="e">
        <f t="shared" si="22"/>
        <v>#DIV/0!</v>
      </c>
      <c r="R68" s="4"/>
      <c r="S68" s="1"/>
      <c r="T68" s="1">
        <f t="shared" si="23"/>
        <v>0</v>
      </c>
      <c r="U68" s="20">
        <f t="shared" si="15"/>
        <v>0</v>
      </c>
    </row>
    <row r="69" spans="1:21" x14ac:dyDescent="0.2">
      <c r="A69" s="2"/>
      <c r="B69" s="2"/>
      <c r="C69" s="2"/>
      <c r="D69" s="5"/>
      <c r="E69" s="6">
        <v>43259</v>
      </c>
      <c r="F69" s="7"/>
      <c r="G69" s="7"/>
      <c r="H69" s="7"/>
      <c r="I69" s="2"/>
      <c r="J69" s="3">
        <f t="shared" si="14"/>
        <v>0</v>
      </c>
      <c r="K69" s="1"/>
      <c r="L69" s="2">
        <f t="shared" ref="L69:M69" si="53">SUM(I63:I69)</f>
        <v>0</v>
      </c>
      <c r="M69" s="3">
        <f t="shared" si="53"/>
        <v>0</v>
      </c>
      <c r="N69" s="2">
        <f t="shared" si="19"/>
        <v>0</v>
      </c>
      <c r="O69" s="3">
        <f t="shared" si="20"/>
        <v>0</v>
      </c>
      <c r="P69" s="4" t="str">
        <f t="shared" si="21"/>
        <v/>
      </c>
      <c r="Q69" s="4" t="e">
        <f t="shared" si="22"/>
        <v>#DIV/0!</v>
      </c>
      <c r="R69" s="4"/>
      <c r="S69" s="1"/>
      <c r="T69" s="1">
        <f t="shared" si="23"/>
        <v>0</v>
      </c>
      <c r="U69" s="20">
        <f t="shared" si="15"/>
        <v>0</v>
      </c>
    </row>
    <row r="70" spans="1:21" x14ac:dyDescent="0.2">
      <c r="A70" s="2"/>
      <c r="B70" s="2"/>
      <c r="C70" s="2"/>
      <c r="D70" s="5"/>
      <c r="E70" s="6">
        <v>43260</v>
      </c>
      <c r="F70" s="7"/>
      <c r="G70" s="7"/>
      <c r="H70" s="7"/>
      <c r="I70" s="2"/>
      <c r="J70" s="3">
        <f t="shared" si="14"/>
        <v>0</v>
      </c>
      <c r="K70" s="1"/>
      <c r="L70" s="2">
        <f t="shared" ref="L70:M70" si="54">SUM(I64:I70)</f>
        <v>0</v>
      </c>
      <c r="M70" s="3">
        <f t="shared" si="54"/>
        <v>0</v>
      </c>
      <c r="N70" s="2">
        <f t="shared" si="19"/>
        <v>0</v>
      </c>
      <c r="O70" s="3">
        <f t="shared" si="20"/>
        <v>0</v>
      </c>
      <c r="P70" s="4" t="str">
        <f t="shared" si="21"/>
        <v/>
      </c>
      <c r="Q70" s="4" t="e">
        <f t="shared" si="22"/>
        <v>#DIV/0!</v>
      </c>
      <c r="R70" s="4"/>
      <c r="S70" s="1"/>
      <c r="T70" s="1">
        <f t="shared" si="23"/>
        <v>0</v>
      </c>
      <c r="U70" s="20">
        <f t="shared" si="15"/>
        <v>0</v>
      </c>
    </row>
    <row r="71" spans="1:21" x14ac:dyDescent="0.2">
      <c r="A71" s="2"/>
      <c r="B71" s="2"/>
      <c r="C71" s="2"/>
      <c r="D71" s="5"/>
      <c r="E71" s="6">
        <v>43261</v>
      </c>
      <c r="F71" s="7"/>
      <c r="G71" s="7"/>
      <c r="H71" s="7"/>
      <c r="I71" s="2"/>
      <c r="J71" s="3">
        <f t="shared" si="14"/>
        <v>0</v>
      </c>
      <c r="K71" s="1"/>
      <c r="L71" s="2">
        <f t="shared" ref="L71:M71" si="55">SUM(I65:I71)</f>
        <v>0</v>
      </c>
      <c r="M71" s="3">
        <f t="shared" si="55"/>
        <v>0</v>
      </c>
      <c r="N71" s="2">
        <f t="shared" si="19"/>
        <v>0</v>
      </c>
      <c r="O71" s="3">
        <f t="shared" si="20"/>
        <v>0</v>
      </c>
      <c r="P71" s="4" t="str">
        <f t="shared" si="21"/>
        <v/>
      </c>
      <c r="Q71" s="4" t="e">
        <f t="shared" si="22"/>
        <v>#DIV/0!</v>
      </c>
      <c r="R71" s="4"/>
      <c r="S71" s="1"/>
      <c r="T71" s="1">
        <f t="shared" si="23"/>
        <v>0</v>
      </c>
      <c r="U71" s="20">
        <f t="shared" si="15"/>
        <v>0</v>
      </c>
    </row>
    <row r="72" spans="1:21" x14ac:dyDescent="0.2">
      <c r="A72" s="2"/>
      <c r="B72" s="2"/>
      <c r="C72" s="2"/>
      <c r="D72" s="5"/>
      <c r="E72" s="6">
        <v>43262</v>
      </c>
      <c r="F72" s="7"/>
      <c r="G72" s="7"/>
      <c r="H72" s="7"/>
      <c r="I72" s="2"/>
      <c r="J72" s="3">
        <f t="shared" si="14"/>
        <v>0</v>
      </c>
      <c r="K72" s="1"/>
      <c r="L72" s="2">
        <f t="shared" ref="L72:M72" si="56">SUM(I66:I72)</f>
        <v>0</v>
      </c>
      <c r="M72" s="3">
        <f t="shared" si="56"/>
        <v>0</v>
      </c>
      <c r="N72" s="2">
        <f t="shared" si="19"/>
        <v>0</v>
      </c>
      <c r="O72" s="3">
        <f t="shared" si="20"/>
        <v>0</v>
      </c>
      <c r="P72" s="4" t="str">
        <f t="shared" si="21"/>
        <v/>
      </c>
      <c r="Q72" s="4" t="e">
        <f t="shared" si="22"/>
        <v>#DIV/0!</v>
      </c>
      <c r="R72" s="4"/>
      <c r="S72" s="1"/>
      <c r="T72" s="1">
        <f t="shared" si="23"/>
        <v>0</v>
      </c>
      <c r="U72" s="20">
        <f t="shared" si="15"/>
        <v>0</v>
      </c>
    </row>
    <row r="73" spans="1:21" x14ac:dyDescent="0.2">
      <c r="A73" s="2"/>
      <c r="B73" s="2"/>
      <c r="C73" s="2"/>
      <c r="D73" s="5"/>
      <c r="E73" s="6">
        <v>43263</v>
      </c>
      <c r="F73" s="7"/>
      <c r="G73" s="7"/>
      <c r="H73" s="7"/>
      <c r="I73" s="2"/>
      <c r="J73" s="3">
        <f t="shared" si="14"/>
        <v>0</v>
      </c>
      <c r="K73" s="1"/>
      <c r="L73" s="2">
        <f t="shared" ref="L73:M73" si="57">SUM(I67:I73)</f>
        <v>0</v>
      </c>
      <c r="M73" s="3">
        <f t="shared" si="57"/>
        <v>0</v>
      </c>
      <c r="N73" s="2">
        <f t="shared" si="19"/>
        <v>0</v>
      </c>
      <c r="O73" s="3">
        <f t="shared" si="20"/>
        <v>0</v>
      </c>
      <c r="P73" s="4" t="str">
        <f t="shared" si="21"/>
        <v/>
      </c>
      <c r="Q73" s="4" t="e">
        <f t="shared" si="22"/>
        <v>#DIV/0!</v>
      </c>
      <c r="R73" s="4"/>
      <c r="S73" s="1"/>
      <c r="T73" s="1">
        <f t="shared" si="23"/>
        <v>0</v>
      </c>
      <c r="U73" s="20">
        <f t="shared" si="15"/>
        <v>0</v>
      </c>
    </row>
    <row r="74" spans="1:21" x14ac:dyDescent="0.2">
      <c r="A74" s="2"/>
      <c r="B74" s="2"/>
      <c r="C74" s="2"/>
      <c r="D74" s="5"/>
      <c r="E74" s="6">
        <v>43264</v>
      </c>
      <c r="F74" s="7"/>
      <c r="G74" s="7"/>
      <c r="H74" s="7"/>
      <c r="I74" s="2"/>
      <c r="J74" s="3">
        <f t="shared" si="14"/>
        <v>0</v>
      </c>
      <c r="K74" s="1"/>
      <c r="L74" s="2">
        <f t="shared" ref="L74:M74" si="58">SUM(I68:I74)</f>
        <v>0</v>
      </c>
      <c r="M74" s="3">
        <f t="shared" si="58"/>
        <v>0</v>
      </c>
      <c r="N74" s="2">
        <f t="shared" si="19"/>
        <v>0</v>
      </c>
      <c r="O74" s="3">
        <f t="shared" si="20"/>
        <v>0</v>
      </c>
      <c r="P74" s="4" t="str">
        <f t="shared" si="21"/>
        <v/>
      </c>
      <c r="Q74" s="4" t="e">
        <f t="shared" si="22"/>
        <v>#DIV/0!</v>
      </c>
      <c r="R74" s="4"/>
      <c r="S74" s="1"/>
      <c r="T74" s="1">
        <f t="shared" si="23"/>
        <v>0</v>
      </c>
      <c r="U74" s="20">
        <f t="shared" si="15"/>
        <v>0</v>
      </c>
    </row>
    <row r="75" spans="1:21" x14ac:dyDescent="0.2">
      <c r="A75" s="2"/>
      <c r="B75" s="2"/>
      <c r="C75" s="2"/>
      <c r="D75" s="5"/>
      <c r="E75" s="6">
        <v>43265</v>
      </c>
      <c r="F75" s="7"/>
      <c r="G75" s="7"/>
      <c r="H75" s="7"/>
      <c r="I75" s="2"/>
      <c r="J75" s="3">
        <f t="shared" si="14"/>
        <v>0</v>
      </c>
      <c r="K75" s="1"/>
      <c r="L75" s="2">
        <f t="shared" ref="L75:M75" si="59">SUM(I69:I75)</f>
        <v>0</v>
      </c>
      <c r="M75" s="3">
        <f t="shared" si="59"/>
        <v>0</v>
      </c>
      <c r="N75" s="2">
        <f t="shared" si="19"/>
        <v>0</v>
      </c>
      <c r="O75" s="3">
        <f t="shared" si="20"/>
        <v>0</v>
      </c>
      <c r="P75" s="4" t="str">
        <f t="shared" si="21"/>
        <v/>
      </c>
      <c r="Q75" s="4" t="e">
        <f t="shared" si="22"/>
        <v>#DIV/0!</v>
      </c>
      <c r="R75" s="4"/>
      <c r="S75" s="1"/>
      <c r="T75" s="1">
        <f t="shared" si="23"/>
        <v>0</v>
      </c>
      <c r="U75" s="20">
        <f t="shared" si="15"/>
        <v>0</v>
      </c>
    </row>
    <row r="76" spans="1:21" x14ac:dyDescent="0.2">
      <c r="A76" s="2"/>
      <c r="B76" s="2"/>
      <c r="C76" s="2"/>
      <c r="D76" s="5"/>
      <c r="E76" s="6">
        <v>43266</v>
      </c>
      <c r="F76" s="7"/>
      <c r="G76" s="7"/>
      <c r="H76" s="7"/>
      <c r="I76" s="2"/>
      <c r="J76" s="3">
        <f t="shared" si="14"/>
        <v>0</v>
      </c>
      <c r="K76" s="1"/>
      <c r="L76" s="2">
        <f t="shared" ref="L76:M76" si="60">SUM(I70:I76)</f>
        <v>0</v>
      </c>
      <c r="M76" s="3">
        <f t="shared" si="60"/>
        <v>0</v>
      </c>
      <c r="N76" s="2">
        <f t="shared" si="19"/>
        <v>0</v>
      </c>
      <c r="O76" s="3">
        <f t="shared" si="20"/>
        <v>0</v>
      </c>
      <c r="P76" s="4" t="str">
        <f t="shared" si="21"/>
        <v/>
      </c>
      <c r="Q76" s="4" t="e">
        <f t="shared" si="22"/>
        <v>#DIV/0!</v>
      </c>
      <c r="R76" s="4"/>
      <c r="S76" s="1"/>
      <c r="T76" s="1">
        <f t="shared" si="23"/>
        <v>0</v>
      </c>
      <c r="U76" s="20">
        <f t="shared" si="15"/>
        <v>0</v>
      </c>
    </row>
    <row r="77" spans="1:21" x14ac:dyDescent="0.2">
      <c r="A77" s="2"/>
      <c r="B77" s="2"/>
      <c r="C77" s="2"/>
      <c r="D77" s="5"/>
      <c r="E77" s="6">
        <v>43267</v>
      </c>
      <c r="F77" s="7"/>
      <c r="G77" s="7"/>
      <c r="H77" s="7"/>
      <c r="I77" s="2"/>
      <c r="J77" s="3">
        <f t="shared" si="14"/>
        <v>0</v>
      </c>
      <c r="K77" s="1"/>
      <c r="L77" s="2">
        <f t="shared" ref="L77:M77" si="61">SUM(I71:I77)</f>
        <v>0</v>
      </c>
      <c r="M77" s="3">
        <f t="shared" si="61"/>
        <v>0</v>
      </c>
      <c r="N77" s="2">
        <f t="shared" si="19"/>
        <v>0</v>
      </c>
      <c r="O77" s="3">
        <f t="shared" si="20"/>
        <v>0</v>
      </c>
      <c r="P77" s="4" t="str">
        <f t="shared" si="21"/>
        <v/>
      </c>
      <c r="Q77" s="4" t="e">
        <f t="shared" si="22"/>
        <v>#DIV/0!</v>
      </c>
      <c r="R77" s="4"/>
      <c r="S77" s="1"/>
      <c r="T77" s="1">
        <f t="shared" si="23"/>
        <v>0</v>
      </c>
      <c r="U77" s="20">
        <f t="shared" si="15"/>
        <v>0</v>
      </c>
    </row>
    <row r="78" spans="1:21" x14ac:dyDescent="0.2">
      <c r="A78" s="2"/>
      <c r="B78" s="2"/>
      <c r="C78" s="2"/>
      <c r="D78" s="5"/>
      <c r="E78" s="6">
        <v>43268</v>
      </c>
      <c r="F78" s="7"/>
      <c r="G78" s="7"/>
      <c r="H78" s="7"/>
      <c r="I78" s="2"/>
      <c r="J78" s="3">
        <f t="shared" si="14"/>
        <v>0</v>
      </c>
      <c r="K78" s="1"/>
      <c r="L78" s="2">
        <f t="shared" ref="L78:M78" si="62">SUM(I72:I78)</f>
        <v>0</v>
      </c>
      <c r="M78" s="3">
        <f t="shared" si="62"/>
        <v>0</v>
      </c>
      <c r="N78" s="2">
        <f t="shared" si="19"/>
        <v>0</v>
      </c>
      <c r="O78" s="3">
        <f t="shared" si="20"/>
        <v>0</v>
      </c>
      <c r="P78" s="4" t="str">
        <f t="shared" si="21"/>
        <v/>
      </c>
      <c r="Q78" s="4" t="e">
        <f t="shared" si="22"/>
        <v>#DIV/0!</v>
      </c>
      <c r="R78" s="4"/>
      <c r="S78" s="1"/>
      <c r="T78" s="1">
        <f t="shared" si="23"/>
        <v>0</v>
      </c>
      <c r="U78" s="20">
        <f t="shared" si="15"/>
        <v>0</v>
      </c>
    </row>
    <row r="79" spans="1:21" x14ac:dyDescent="0.2">
      <c r="A79" s="2"/>
      <c r="B79" s="2"/>
      <c r="C79" s="2"/>
      <c r="D79" s="5"/>
      <c r="E79" s="6">
        <v>43269</v>
      </c>
      <c r="F79" s="7"/>
      <c r="G79" s="7"/>
      <c r="H79" s="7"/>
      <c r="I79" s="2"/>
      <c r="J79" s="3">
        <f t="shared" si="14"/>
        <v>0</v>
      </c>
      <c r="K79" s="1"/>
      <c r="L79" s="2">
        <f t="shared" ref="L79:M79" si="63">SUM(I73:I79)</f>
        <v>0</v>
      </c>
      <c r="M79" s="3">
        <f t="shared" si="63"/>
        <v>0</v>
      </c>
      <c r="N79" s="2">
        <f t="shared" si="19"/>
        <v>0</v>
      </c>
      <c r="O79" s="3">
        <f t="shared" si="20"/>
        <v>0</v>
      </c>
      <c r="P79" s="4" t="str">
        <f t="shared" si="21"/>
        <v/>
      </c>
      <c r="Q79" s="4" t="e">
        <f t="shared" si="22"/>
        <v>#DIV/0!</v>
      </c>
      <c r="R79" s="4"/>
      <c r="S79" s="1"/>
      <c r="T79" s="1">
        <f t="shared" si="23"/>
        <v>0</v>
      </c>
      <c r="U79" s="20">
        <f t="shared" si="15"/>
        <v>0</v>
      </c>
    </row>
    <row r="80" spans="1:21" x14ac:dyDescent="0.2">
      <c r="A80" s="2"/>
      <c r="B80" s="2"/>
      <c r="C80" s="2"/>
      <c r="D80" s="5"/>
      <c r="E80" s="6">
        <v>43270</v>
      </c>
      <c r="F80" s="7"/>
      <c r="G80" s="7"/>
      <c r="H80" s="7"/>
      <c r="I80" s="2"/>
      <c r="J80" s="3">
        <f t="shared" si="14"/>
        <v>0</v>
      </c>
      <c r="K80" s="1"/>
      <c r="L80" s="2">
        <f t="shared" ref="L80:M80" si="64">SUM(I74:I80)</f>
        <v>0</v>
      </c>
      <c r="M80" s="3">
        <f t="shared" si="64"/>
        <v>0</v>
      </c>
      <c r="N80" s="2">
        <f t="shared" si="19"/>
        <v>0</v>
      </c>
      <c r="O80" s="3">
        <f t="shared" si="20"/>
        <v>0</v>
      </c>
      <c r="P80" s="4" t="str">
        <f t="shared" si="21"/>
        <v/>
      </c>
      <c r="Q80" s="4" t="e">
        <f t="shared" si="22"/>
        <v>#DIV/0!</v>
      </c>
      <c r="R80" s="4"/>
      <c r="S80" s="1"/>
      <c r="T80" s="1">
        <f t="shared" si="23"/>
        <v>0</v>
      </c>
      <c r="U80" s="20">
        <f t="shared" si="15"/>
        <v>0</v>
      </c>
    </row>
    <row r="81" spans="1:21" x14ac:dyDescent="0.2">
      <c r="A81" s="2"/>
      <c r="B81" s="2"/>
      <c r="C81" s="2"/>
      <c r="D81" s="5"/>
      <c r="E81" s="6">
        <v>43271</v>
      </c>
      <c r="F81" s="7"/>
      <c r="G81" s="7"/>
      <c r="H81" s="7"/>
      <c r="I81" s="2"/>
      <c r="J81" s="3">
        <f t="shared" si="14"/>
        <v>0</v>
      </c>
      <c r="K81" s="1"/>
      <c r="L81" s="2">
        <f t="shared" ref="L81:M81" si="65">SUM(I75:I81)</f>
        <v>0</v>
      </c>
      <c r="M81" s="3">
        <f t="shared" si="65"/>
        <v>0</v>
      </c>
      <c r="N81" s="2">
        <f t="shared" si="19"/>
        <v>0</v>
      </c>
      <c r="O81" s="3">
        <f t="shared" si="20"/>
        <v>0</v>
      </c>
      <c r="P81" s="4" t="str">
        <f t="shared" si="21"/>
        <v/>
      </c>
      <c r="Q81" s="4" t="e">
        <f t="shared" si="22"/>
        <v>#DIV/0!</v>
      </c>
      <c r="R81" s="4"/>
      <c r="S81" s="1"/>
      <c r="T81" s="1">
        <f t="shared" si="23"/>
        <v>0</v>
      </c>
      <c r="U81" s="20">
        <f t="shared" si="15"/>
        <v>0</v>
      </c>
    </row>
    <row r="82" spans="1:21" x14ac:dyDescent="0.2">
      <c r="A82" s="2"/>
      <c r="B82" s="2"/>
      <c r="C82" s="2"/>
      <c r="D82" s="5"/>
      <c r="E82" s="6">
        <v>43272</v>
      </c>
      <c r="F82" s="7"/>
      <c r="G82" s="7"/>
      <c r="H82" s="7"/>
      <c r="I82" s="2"/>
      <c r="J82" s="3">
        <f t="shared" si="14"/>
        <v>0</v>
      </c>
      <c r="K82" s="1"/>
      <c r="L82" s="2">
        <f t="shared" ref="L82:M82" si="66">SUM(I76:I82)</f>
        <v>0</v>
      </c>
      <c r="M82" s="3">
        <f t="shared" si="66"/>
        <v>0</v>
      </c>
      <c r="N82" s="2">
        <f t="shared" si="19"/>
        <v>0</v>
      </c>
      <c r="O82" s="3">
        <f t="shared" si="20"/>
        <v>0</v>
      </c>
      <c r="P82" s="4" t="str">
        <f t="shared" si="21"/>
        <v/>
      </c>
      <c r="Q82" s="4" t="e">
        <f t="shared" si="22"/>
        <v>#DIV/0!</v>
      </c>
      <c r="R82" s="4"/>
      <c r="S82" s="1"/>
      <c r="T82" s="1">
        <f t="shared" si="23"/>
        <v>0</v>
      </c>
      <c r="U82" s="20">
        <f t="shared" si="15"/>
        <v>0</v>
      </c>
    </row>
    <row r="83" spans="1:21" x14ac:dyDescent="0.2">
      <c r="A83" s="2"/>
      <c r="B83" s="2"/>
      <c r="C83" s="2"/>
      <c r="D83" s="5"/>
      <c r="E83" s="6">
        <v>43273</v>
      </c>
      <c r="F83" s="7"/>
      <c r="G83" s="7"/>
      <c r="H83" s="7"/>
      <c r="I83" s="2"/>
      <c r="J83" s="3">
        <f t="shared" si="14"/>
        <v>0</v>
      </c>
      <c r="K83" s="1"/>
      <c r="L83" s="2">
        <f t="shared" ref="L83:M83" si="67">SUM(I77:I83)</f>
        <v>0</v>
      </c>
      <c r="M83" s="3">
        <f t="shared" si="67"/>
        <v>0</v>
      </c>
      <c r="N83" s="2">
        <f t="shared" si="19"/>
        <v>0</v>
      </c>
      <c r="O83" s="3">
        <f t="shared" si="20"/>
        <v>0</v>
      </c>
      <c r="P83" s="4" t="str">
        <f t="shared" si="21"/>
        <v/>
      </c>
      <c r="Q83" s="4" t="e">
        <f t="shared" si="22"/>
        <v>#DIV/0!</v>
      </c>
      <c r="R83" s="4"/>
      <c r="S83" s="1"/>
      <c r="T83" s="1">
        <f t="shared" si="23"/>
        <v>0</v>
      </c>
      <c r="U83" s="20">
        <f t="shared" si="15"/>
        <v>0</v>
      </c>
    </row>
    <row r="84" spans="1:21" x14ac:dyDescent="0.2">
      <c r="A84" s="2"/>
      <c r="B84" s="2"/>
      <c r="C84" s="2"/>
      <c r="D84" s="5"/>
      <c r="E84" s="6">
        <v>43274</v>
      </c>
      <c r="F84" s="7"/>
      <c r="G84" s="7"/>
      <c r="H84" s="7"/>
      <c r="I84" s="2"/>
      <c r="J84" s="3">
        <f t="shared" si="14"/>
        <v>0</v>
      </c>
      <c r="K84" s="1"/>
      <c r="L84" s="2">
        <f t="shared" ref="L84:M84" si="68">SUM(I78:I84)</f>
        <v>0</v>
      </c>
      <c r="M84" s="3">
        <f t="shared" si="68"/>
        <v>0</v>
      </c>
      <c r="N84" s="2">
        <f t="shared" si="19"/>
        <v>0</v>
      </c>
      <c r="O84" s="3">
        <f t="shared" si="20"/>
        <v>0</v>
      </c>
      <c r="P84" s="4" t="str">
        <f t="shared" si="21"/>
        <v/>
      </c>
      <c r="Q84" s="4" t="e">
        <f t="shared" si="22"/>
        <v>#DIV/0!</v>
      </c>
      <c r="R84" s="4"/>
      <c r="S84" s="1"/>
      <c r="T84" s="1">
        <f t="shared" si="23"/>
        <v>0</v>
      </c>
      <c r="U84" s="20">
        <f t="shared" si="15"/>
        <v>0</v>
      </c>
    </row>
    <row r="85" spans="1:21" x14ac:dyDescent="0.2">
      <c r="A85" s="2"/>
      <c r="B85" s="2"/>
      <c r="C85" s="2"/>
      <c r="D85" s="5"/>
      <c r="E85" s="6">
        <v>43275</v>
      </c>
      <c r="F85" s="7"/>
      <c r="G85" s="7"/>
      <c r="H85" s="7"/>
      <c r="I85" s="2"/>
      <c r="J85" s="3">
        <f t="shared" si="14"/>
        <v>0</v>
      </c>
      <c r="K85" s="1"/>
      <c r="L85" s="2">
        <f t="shared" ref="L85:M85" si="69">SUM(I79:I85)</f>
        <v>0</v>
      </c>
      <c r="M85" s="3">
        <f t="shared" si="69"/>
        <v>0</v>
      </c>
      <c r="N85" s="2">
        <f t="shared" si="19"/>
        <v>0</v>
      </c>
      <c r="O85" s="3">
        <f t="shared" si="20"/>
        <v>0</v>
      </c>
      <c r="P85" s="4" t="str">
        <f t="shared" si="21"/>
        <v/>
      </c>
      <c r="Q85" s="4" t="e">
        <f t="shared" si="22"/>
        <v>#DIV/0!</v>
      </c>
      <c r="R85" s="4"/>
      <c r="S85" s="1"/>
      <c r="T85" s="1">
        <f t="shared" si="23"/>
        <v>0</v>
      </c>
      <c r="U85" s="20">
        <f t="shared" si="15"/>
        <v>0</v>
      </c>
    </row>
    <row r="86" spans="1:21" x14ac:dyDescent="0.2">
      <c r="A86" s="2"/>
      <c r="B86" s="2"/>
      <c r="C86" s="2"/>
      <c r="D86" s="5"/>
      <c r="E86" s="6">
        <v>43276</v>
      </c>
      <c r="F86" s="7"/>
      <c r="G86" s="7"/>
      <c r="H86" s="7"/>
      <c r="I86" s="2"/>
      <c r="J86" s="3">
        <f t="shared" si="14"/>
        <v>0</v>
      </c>
      <c r="K86" s="1"/>
      <c r="L86" s="2">
        <f t="shared" ref="L86:M86" si="70">SUM(I80:I86)</f>
        <v>0</v>
      </c>
      <c r="M86" s="3">
        <f t="shared" si="70"/>
        <v>0</v>
      </c>
      <c r="N86" s="2">
        <f t="shared" si="19"/>
        <v>0</v>
      </c>
      <c r="O86" s="3">
        <f t="shared" si="20"/>
        <v>0</v>
      </c>
      <c r="P86" s="4" t="str">
        <f t="shared" si="21"/>
        <v/>
      </c>
      <c r="Q86" s="4" t="e">
        <f t="shared" si="22"/>
        <v>#DIV/0!</v>
      </c>
      <c r="R86" s="4"/>
      <c r="S86" s="1"/>
      <c r="T86" s="1">
        <f t="shared" si="23"/>
        <v>0</v>
      </c>
      <c r="U86" s="20">
        <f t="shared" si="15"/>
        <v>0</v>
      </c>
    </row>
    <row r="87" spans="1:21" x14ac:dyDescent="0.2">
      <c r="A87" s="2"/>
      <c r="B87" s="2"/>
      <c r="C87" s="2"/>
      <c r="D87" s="5"/>
      <c r="E87" s="6">
        <v>43277</v>
      </c>
      <c r="F87" s="7"/>
      <c r="G87" s="7"/>
      <c r="H87" s="7"/>
      <c r="I87" s="2"/>
      <c r="J87" s="3">
        <f t="shared" si="14"/>
        <v>0</v>
      </c>
      <c r="K87" s="1"/>
      <c r="L87" s="2">
        <f t="shared" ref="L87:M87" si="71">SUM(I81:I87)</f>
        <v>0</v>
      </c>
      <c r="M87" s="3">
        <f t="shared" si="71"/>
        <v>0</v>
      </c>
      <c r="N87" s="2">
        <f t="shared" si="19"/>
        <v>0</v>
      </c>
      <c r="O87" s="3">
        <f t="shared" si="20"/>
        <v>0</v>
      </c>
      <c r="P87" s="4" t="str">
        <f t="shared" si="21"/>
        <v/>
      </c>
      <c r="Q87" s="4" t="e">
        <f t="shared" si="22"/>
        <v>#DIV/0!</v>
      </c>
      <c r="R87" s="4"/>
      <c r="S87" s="1"/>
      <c r="T87" s="1">
        <f t="shared" si="23"/>
        <v>0</v>
      </c>
      <c r="U87" s="20">
        <f t="shared" si="15"/>
        <v>0</v>
      </c>
    </row>
    <row r="88" spans="1:21" x14ac:dyDescent="0.2">
      <c r="A88" s="2"/>
      <c r="B88" s="2"/>
      <c r="C88" s="2"/>
      <c r="D88" s="5"/>
      <c r="E88" s="6">
        <v>43278</v>
      </c>
      <c r="F88" s="7"/>
      <c r="G88" s="7"/>
      <c r="H88" s="7"/>
      <c r="I88" s="2"/>
      <c r="J88" s="3">
        <f t="shared" si="14"/>
        <v>0</v>
      </c>
      <c r="K88" s="1"/>
      <c r="L88" s="2">
        <f t="shared" ref="L88:M88" si="72">SUM(I82:I88)</f>
        <v>0</v>
      </c>
      <c r="M88" s="3">
        <f t="shared" si="72"/>
        <v>0</v>
      </c>
      <c r="N88" s="2">
        <f t="shared" si="19"/>
        <v>0</v>
      </c>
      <c r="O88" s="3">
        <f t="shared" si="20"/>
        <v>0</v>
      </c>
      <c r="P88" s="4" t="str">
        <f t="shared" si="21"/>
        <v/>
      </c>
      <c r="Q88" s="4" t="e">
        <f t="shared" si="22"/>
        <v>#DIV/0!</v>
      </c>
      <c r="R88" s="4"/>
      <c r="S88" s="1"/>
      <c r="T88" s="1">
        <f t="shared" si="23"/>
        <v>0</v>
      </c>
      <c r="U88" s="20">
        <f t="shared" si="15"/>
        <v>0</v>
      </c>
    </row>
    <row r="89" spans="1:21" x14ac:dyDescent="0.2">
      <c r="A89" s="2"/>
      <c r="B89" s="2"/>
      <c r="C89" s="2"/>
      <c r="D89" s="5"/>
      <c r="E89" s="6">
        <v>43279</v>
      </c>
      <c r="F89" s="7"/>
      <c r="G89" s="7"/>
      <c r="H89" s="7"/>
      <c r="I89" s="2"/>
      <c r="J89" s="3">
        <f t="shared" si="14"/>
        <v>0</v>
      </c>
      <c r="K89" s="1"/>
      <c r="L89" s="2">
        <f t="shared" ref="L89:M89" si="73">SUM(I83:I89)</f>
        <v>0</v>
      </c>
      <c r="M89" s="3">
        <f t="shared" si="73"/>
        <v>0</v>
      </c>
      <c r="N89" s="2">
        <f t="shared" si="19"/>
        <v>0</v>
      </c>
      <c r="O89" s="3">
        <f t="shared" si="20"/>
        <v>0</v>
      </c>
      <c r="P89" s="4" t="str">
        <f t="shared" si="21"/>
        <v/>
      </c>
      <c r="Q89" s="4" t="e">
        <f t="shared" si="22"/>
        <v>#DIV/0!</v>
      </c>
      <c r="R89" s="4"/>
      <c r="S89" s="1"/>
      <c r="T89" s="1">
        <f t="shared" si="23"/>
        <v>0</v>
      </c>
      <c r="U89" s="20">
        <f t="shared" si="15"/>
        <v>0</v>
      </c>
    </row>
    <row r="90" spans="1:21" x14ac:dyDescent="0.2">
      <c r="A90" s="2"/>
      <c r="B90" s="2"/>
      <c r="C90" s="2"/>
      <c r="D90" s="5"/>
      <c r="E90" s="6">
        <v>43280</v>
      </c>
      <c r="F90" s="7"/>
      <c r="G90" s="7"/>
      <c r="H90" s="7"/>
      <c r="I90" s="2"/>
      <c r="J90" s="3">
        <f t="shared" si="14"/>
        <v>0</v>
      </c>
      <c r="K90" s="1"/>
      <c r="L90" s="2">
        <f t="shared" ref="L90:M90" si="74">SUM(I84:I90)</f>
        <v>0</v>
      </c>
      <c r="M90" s="3">
        <f t="shared" si="74"/>
        <v>0</v>
      </c>
      <c r="N90" s="2">
        <f t="shared" si="19"/>
        <v>0</v>
      </c>
      <c r="O90" s="3">
        <f t="shared" si="20"/>
        <v>0</v>
      </c>
      <c r="P90" s="4" t="str">
        <f t="shared" si="21"/>
        <v/>
      </c>
      <c r="Q90" s="4" t="e">
        <f t="shared" si="22"/>
        <v>#DIV/0!</v>
      </c>
      <c r="R90" s="4"/>
      <c r="S90" s="1"/>
      <c r="T90" s="1">
        <f t="shared" si="23"/>
        <v>0</v>
      </c>
      <c r="U90" s="20">
        <f t="shared" si="15"/>
        <v>0</v>
      </c>
    </row>
    <row r="91" spans="1:21" x14ac:dyDescent="0.2">
      <c r="A91" s="2"/>
      <c r="B91" s="2"/>
      <c r="C91" s="2"/>
      <c r="D91" s="5"/>
      <c r="E91" s="6">
        <v>43281</v>
      </c>
      <c r="F91" s="7"/>
      <c r="G91" s="7"/>
      <c r="H91" s="7"/>
      <c r="I91" s="2"/>
      <c r="J91" s="3">
        <f t="shared" si="14"/>
        <v>0</v>
      </c>
      <c r="K91" s="1"/>
      <c r="L91" s="2">
        <f t="shared" ref="L91:M91" si="75">SUM(I85:I91)</f>
        <v>0</v>
      </c>
      <c r="M91" s="3">
        <f t="shared" si="75"/>
        <v>0</v>
      </c>
      <c r="N91" s="2">
        <f t="shared" si="19"/>
        <v>0</v>
      </c>
      <c r="O91" s="3">
        <f t="shared" si="20"/>
        <v>0</v>
      </c>
      <c r="P91" s="4" t="str">
        <f t="shared" si="21"/>
        <v/>
      </c>
      <c r="Q91" s="4" t="e">
        <f t="shared" si="22"/>
        <v>#DIV/0!</v>
      </c>
      <c r="R91" s="4"/>
      <c r="S91" s="1"/>
      <c r="T91" s="1">
        <f t="shared" si="23"/>
        <v>0</v>
      </c>
      <c r="U91" s="20">
        <f t="shared" si="15"/>
        <v>0</v>
      </c>
    </row>
    <row r="92" spans="1:21" x14ac:dyDescent="0.2">
      <c r="A92" s="2"/>
      <c r="B92" s="2"/>
      <c r="C92" s="2"/>
      <c r="D92" s="5"/>
      <c r="E92" s="6">
        <v>43282</v>
      </c>
      <c r="F92" s="7"/>
      <c r="G92" s="7"/>
      <c r="H92" s="7"/>
      <c r="I92" s="2"/>
      <c r="J92" s="3">
        <f t="shared" si="14"/>
        <v>0</v>
      </c>
      <c r="K92" s="1"/>
      <c r="L92" s="2">
        <f t="shared" ref="L92:M92" si="76">SUM(I86:I92)</f>
        <v>0</v>
      </c>
      <c r="M92" s="3">
        <f t="shared" si="76"/>
        <v>0</v>
      </c>
      <c r="N92" s="2">
        <f t="shared" si="19"/>
        <v>0</v>
      </c>
      <c r="O92" s="3">
        <f t="shared" si="20"/>
        <v>0</v>
      </c>
      <c r="P92" s="4" t="str">
        <f t="shared" si="21"/>
        <v/>
      </c>
      <c r="Q92" s="4" t="e">
        <f t="shared" si="22"/>
        <v>#DIV/0!</v>
      </c>
      <c r="R92" s="4"/>
      <c r="S92" s="1"/>
      <c r="T92" s="1">
        <f t="shared" si="23"/>
        <v>0</v>
      </c>
      <c r="U92" s="20">
        <f t="shared" si="15"/>
        <v>0</v>
      </c>
    </row>
    <row r="93" spans="1:21" x14ac:dyDescent="0.2">
      <c r="A93" s="2"/>
      <c r="B93" s="2"/>
      <c r="C93" s="2"/>
      <c r="D93" s="5"/>
      <c r="E93" s="6">
        <v>43283</v>
      </c>
      <c r="F93" s="7"/>
      <c r="G93" s="7"/>
      <c r="H93" s="7"/>
      <c r="I93" s="2"/>
      <c r="J93" s="3">
        <f t="shared" si="14"/>
        <v>0</v>
      </c>
      <c r="K93" s="1"/>
      <c r="L93" s="2">
        <f t="shared" ref="L93:M93" si="77">SUM(I87:I93)</f>
        <v>0</v>
      </c>
      <c r="M93" s="3">
        <f t="shared" si="77"/>
        <v>0</v>
      </c>
      <c r="N93" s="2">
        <f t="shared" si="19"/>
        <v>0</v>
      </c>
      <c r="O93" s="3">
        <f t="shared" si="20"/>
        <v>0</v>
      </c>
      <c r="P93" s="4" t="str">
        <f t="shared" si="21"/>
        <v/>
      </c>
      <c r="Q93" s="4" t="e">
        <f t="shared" si="22"/>
        <v>#DIV/0!</v>
      </c>
      <c r="R93" s="4"/>
      <c r="S93" s="1"/>
      <c r="T93" s="1">
        <f t="shared" si="23"/>
        <v>0</v>
      </c>
      <c r="U93" s="20">
        <f t="shared" si="15"/>
        <v>0</v>
      </c>
    </row>
    <row r="94" spans="1:21" x14ac:dyDescent="0.2">
      <c r="A94" s="2"/>
      <c r="B94" s="2"/>
      <c r="C94" s="2"/>
      <c r="D94" s="5"/>
      <c r="E94" s="6">
        <v>43284</v>
      </c>
      <c r="F94" s="7"/>
      <c r="G94" s="7"/>
      <c r="H94" s="7"/>
      <c r="I94" s="2"/>
      <c r="J94" s="3">
        <f t="shared" si="14"/>
        <v>0</v>
      </c>
      <c r="K94" s="1"/>
      <c r="L94" s="2">
        <f t="shared" ref="L94:M94" si="78">SUM(I88:I94)</f>
        <v>0</v>
      </c>
      <c r="M94" s="3">
        <f t="shared" si="78"/>
        <v>0</v>
      </c>
      <c r="N94" s="2">
        <f t="shared" si="19"/>
        <v>0</v>
      </c>
      <c r="O94" s="3">
        <f t="shared" si="20"/>
        <v>0</v>
      </c>
      <c r="P94" s="4" t="str">
        <f t="shared" si="21"/>
        <v/>
      </c>
      <c r="Q94" s="4" t="e">
        <f t="shared" si="22"/>
        <v>#DIV/0!</v>
      </c>
      <c r="R94" s="4"/>
      <c r="S94" s="1"/>
      <c r="T94" s="1">
        <f t="shared" si="23"/>
        <v>0</v>
      </c>
      <c r="U94" s="20">
        <f t="shared" si="15"/>
        <v>0</v>
      </c>
    </row>
    <row r="95" spans="1:21" x14ac:dyDescent="0.2">
      <c r="A95" s="2"/>
      <c r="B95" s="2"/>
      <c r="C95" s="2"/>
      <c r="D95" s="5"/>
      <c r="E95" s="6">
        <v>43285</v>
      </c>
      <c r="F95" s="7"/>
      <c r="G95" s="7"/>
      <c r="H95" s="7"/>
      <c r="I95" s="2"/>
      <c r="J95" s="3">
        <f t="shared" ref="J95:J158" si="79">TIME(,,)</f>
        <v>0</v>
      </c>
      <c r="K95" s="1"/>
      <c r="L95" s="2">
        <f t="shared" ref="L95:M95" si="80">SUM(I89:I95)</f>
        <v>0</v>
      </c>
      <c r="M95" s="3">
        <f t="shared" si="80"/>
        <v>0</v>
      </c>
      <c r="N95" s="2">
        <f t="shared" si="19"/>
        <v>0</v>
      </c>
      <c r="O95" s="3">
        <f t="shared" si="20"/>
        <v>0</v>
      </c>
      <c r="P95" s="4" t="str">
        <f t="shared" si="21"/>
        <v/>
      </c>
      <c r="Q95" s="4" t="e">
        <f t="shared" si="22"/>
        <v>#DIV/0!</v>
      </c>
      <c r="R95" s="4"/>
      <c r="S95" s="1"/>
      <c r="T95" s="1">
        <f t="shared" si="23"/>
        <v>0</v>
      </c>
      <c r="U95" s="20">
        <f t="shared" ref="U95:U158" si="81">TIME(,,)</f>
        <v>0</v>
      </c>
    </row>
    <row r="96" spans="1:21" x14ac:dyDescent="0.2">
      <c r="A96" s="2"/>
      <c r="B96" s="2"/>
      <c r="C96" s="2"/>
      <c r="D96" s="5"/>
      <c r="E96" s="6">
        <v>43286</v>
      </c>
      <c r="F96" s="7"/>
      <c r="G96" s="7"/>
      <c r="H96" s="7"/>
      <c r="I96" s="2"/>
      <c r="J96" s="3">
        <f t="shared" si="79"/>
        <v>0</v>
      </c>
      <c r="K96" s="1"/>
      <c r="L96" s="2">
        <f t="shared" ref="L96:M96" si="82">SUM(I90:I96)</f>
        <v>0</v>
      </c>
      <c r="M96" s="3">
        <f t="shared" si="82"/>
        <v>0</v>
      </c>
      <c r="N96" s="2">
        <f t="shared" si="19"/>
        <v>0</v>
      </c>
      <c r="O96" s="3">
        <f t="shared" si="20"/>
        <v>0</v>
      </c>
      <c r="P96" s="4" t="str">
        <f t="shared" si="21"/>
        <v/>
      </c>
      <c r="Q96" s="4" t="e">
        <f t="shared" si="22"/>
        <v>#DIV/0!</v>
      </c>
      <c r="R96" s="4"/>
      <c r="S96" s="1"/>
      <c r="T96" s="1">
        <f t="shared" si="23"/>
        <v>0</v>
      </c>
      <c r="U96" s="20">
        <f t="shared" si="81"/>
        <v>0</v>
      </c>
    </row>
    <row r="97" spans="1:21" x14ac:dyDescent="0.2">
      <c r="A97" s="2"/>
      <c r="B97" s="2"/>
      <c r="C97" s="2"/>
      <c r="D97" s="5"/>
      <c r="E97" s="6">
        <v>43287</v>
      </c>
      <c r="F97" s="7"/>
      <c r="G97" s="7"/>
      <c r="H97" s="7"/>
      <c r="I97" s="2"/>
      <c r="J97" s="3">
        <f t="shared" si="79"/>
        <v>0</v>
      </c>
      <c r="K97" s="1"/>
      <c r="L97" s="2">
        <f t="shared" ref="L97:M97" si="83">SUM(I91:I97)</f>
        <v>0</v>
      </c>
      <c r="M97" s="3">
        <f t="shared" si="83"/>
        <v>0</v>
      </c>
      <c r="N97" s="2">
        <f t="shared" si="19"/>
        <v>0</v>
      </c>
      <c r="O97" s="3">
        <f t="shared" si="20"/>
        <v>0</v>
      </c>
      <c r="P97" s="4" t="str">
        <f t="shared" si="21"/>
        <v/>
      </c>
      <c r="Q97" s="4" t="e">
        <f t="shared" si="22"/>
        <v>#DIV/0!</v>
      </c>
      <c r="R97" s="4"/>
      <c r="S97" s="1"/>
      <c r="T97" s="1">
        <f t="shared" si="23"/>
        <v>0</v>
      </c>
      <c r="U97" s="20">
        <f t="shared" si="81"/>
        <v>0</v>
      </c>
    </row>
    <row r="98" spans="1:21" x14ac:dyDescent="0.2">
      <c r="A98" s="2"/>
      <c r="B98" s="2"/>
      <c r="C98" s="2"/>
      <c r="D98" s="5"/>
      <c r="E98" s="6">
        <v>43288</v>
      </c>
      <c r="F98" s="7"/>
      <c r="G98" s="7"/>
      <c r="H98" s="7"/>
      <c r="I98" s="2"/>
      <c r="J98" s="3">
        <f t="shared" si="79"/>
        <v>0</v>
      </c>
      <c r="K98" s="1"/>
      <c r="L98" s="2">
        <f t="shared" ref="L98:M98" si="84">SUM(I92:I98)</f>
        <v>0</v>
      </c>
      <c r="M98" s="3">
        <f t="shared" si="84"/>
        <v>0</v>
      </c>
      <c r="N98" s="2">
        <f t="shared" si="19"/>
        <v>0</v>
      </c>
      <c r="O98" s="3">
        <f t="shared" si="20"/>
        <v>0</v>
      </c>
      <c r="P98" s="4" t="str">
        <f t="shared" si="21"/>
        <v/>
      </c>
      <c r="Q98" s="4" t="e">
        <f t="shared" si="22"/>
        <v>#DIV/0!</v>
      </c>
      <c r="R98" s="4"/>
      <c r="S98" s="1"/>
      <c r="T98" s="1">
        <f t="shared" si="23"/>
        <v>0</v>
      </c>
      <c r="U98" s="20">
        <f t="shared" si="81"/>
        <v>0</v>
      </c>
    </row>
    <row r="99" spans="1:21" x14ac:dyDescent="0.2">
      <c r="A99" s="2"/>
      <c r="B99" s="2"/>
      <c r="C99" s="2"/>
      <c r="D99" s="5"/>
      <c r="E99" s="6">
        <v>43289</v>
      </c>
      <c r="F99" s="7"/>
      <c r="G99" s="7"/>
      <c r="H99" s="7"/>
      <c r="I99" s="2"/>
      <c r="J99" s="3">
        <f t="shared" si="79"/>
        <v>0</v>
      </c>
      <c r="K99" s="1"/>
      <c r="L99" s="2">
        <f t="shared" ref="L99:M99" si="85">SUM(I93:I99)</f>
        <v>0</v>
      </c>
      <c r="M99" s="3">
        <f t="shared" si="85"/>
        <v>0</v>
      </c>
      <c r="N99" s="2">
        <f t="shared" si="19"/>
        <v>0</v>
      </c>
      <c r="O99" s="3">
        <f t="shared" si="20"/>
        <v>0</v>
      </c>
      <c r="P99" s="4" t="str">
        <f t="shared" si="21"/>
        <v/>
      </c>
      <c r="Q99" s="4" t="e">
        <f t="shared" si="22"/>
        <v>#DIV/0!</v>
      </c>
      <c r="R99" s="4"/>
      <c r="S99" s="1"/>
      <c r="T99" s="1">
        <f t="shared" si="23"/>
        <v>0</v>
      </c>
      <c r="U99" s="20">
        <f t="shared" si="81"/>
        <v>0</v>
      </c>
    </row>
    <row r="100" spans="1:21" x14ac:dyDescent="0.2">
      <c r="A100" s="2"/>
      <c r="B100" s="2"/>
      <c r="C100" s="2"/>
      <c r="D100" s="5"/>
      <c r="E100" s="6">
        <v>43290</v>
      </c>
      <c r="F100" s="7"/>
      <c r="G100" s="7"/>
      <c r="H100" s="7"/>
      <c r="I100" s="2"/>
      <c r="J100" s="3">
        <f t="shared" si="79"/>
        <v>0</v>
      </c>
      <c r="K100" s="1"/>
      <c r="L100" s="2">
        <f t="shared" ref="L100:M100" si="86">SUM(I94:I100)</f>
        <v>0</v>
      </c>
      <c r="M100" s="3">
        <f t="shared" si="86"/>
        <v>0</v>
      </c>
      <c r="N100" s="2">
        <f t="shared" si="19"/>
        <v>0</v>
      </c>
      <c r="O100" s="3">
        <f t="shared" si="20"/>
        <v>0</v>
      </c>
      <c r="P100" s="4" t="str">
        <f t="shared" si="21"/>
        <v/>
      </c>
      <c r="Q100" s="4" t="e">
        <f t="shared" si="22"/>
        <v>#DIV/0!</v>
      </c>
      <c r="R100" s="4"/>
      <c r="S100" s="1"/>
      <c r="T100" s="1">
        <f t="shared" si="23"/>
        <v>0</v>
      </c>
      <c r="U100" s="20">
        <f t="shared" si="81"/>
        <v>0</v>
      </c>
    </row>
    <row r="101" spans="1:21" x14ac:dyDescent="0.2">
      <c r="A101" s="2"/>
      <c r="B101" s="2"/>
      <c r="C101" s="2"/>
      <c r="D101" s="5"/>
      <c r="E101" s="6">
        <v>43291</v>
      </c>
      <c r="F101" s="7"/>
      <c r="G101" s="7"/>
      <c r="H101" s="7"/>
      <c r="I101" s="2"/>
      <c r="J101" s="3">
        <f t="shared" si="79"/>
        <v>0</v>
      </c>
      <c r="K101" s="1"/>
      <c r="L101" s="2">
        <f t="shared" ref="L101:M101" si="87">SUM(I95:I101)</f>
        <v>0</v>
      </c>
      <c r="M101" s="3">
        <f t="shared" si="87"/>
        <v>0</v>
      </c>
      <c r="N101" s="2">
        <f t="shared" si="19"/>
        <v>0</v>
      </c>
      <c r="O101" s="3">
        <f t="shared" si="20"/>
        <v>0</v>
      </c>
      <c r="P101" s="4" t="str">
        <f t="shared" si="21"/>
        <v/>
      </c>
      <c r="Q101" s="4" t="e">
        <f t="shared" si="22"/>
        <v>#DIV/0!</v>
      </c>
      <c r="R101" s="4"/>
      <c r="S101" s="1"/>
      <c r="T101" s="1">
        <f t="shared" si="23"/>
        <v>0</v>
      </c>
      <c r="U101" s="20">
        <f t="shared" si="81"/>
        <v>0</v>
      </c>
    </row>
    <row r="102" spans="1:21" x14ac:dyDescent="0.2">
      <c r="A102" s="2"/>
      <c r="B102" s="2"/>
      <c r="C102" s="2"/>
      <c r="D102" s="5"/>
      <c r="E102" s="6">
        <v>43292</v>
      </c>
      <c r="F102" s="7"/>
      <c r="G102" s="7"/>
      <c r="H102" s="7"/>
      <c r="I102" s="2"/>
      <c r="J102" s="3">
        <f t="shared" si="79"/>
        <v>0</v>
      </c>
      <c r="K102" s="1"/>
      <c r="L102" s="2">
        <f t="shared" ref="L102:M102" si="88">SUM(I96:I102)</f>
        <v>0</v>
      </c>
      <c r="M102" s="3">
        <f t="shared" si="88"/>
        <v>0</v>
      </c>
      <c r="N102" s="2">
        <f t="shared" ref="N102:N165" si="89">SUM(I99:I105)</f>
        <v>0</v>
      </c>
      <c r="O102" s="3">
        <f t="shared" ref="O102:O165" si="90">SUM(J99:J105)</f>
        <v>0</v>
      </c>
      <c r="P102" s="4" t="str">
        <f t="shared" ref="P102:P165" si="91">IF(J102=0,"",J102/I102)</f>
        <v/>
      </c>
      <c r="Q102" s="4" t="e">
        <f t="shared" ref="Q102:Q165" si="92">AVERAGE(P96:P102)</f>
        <v>#DIV/0!</v>
      </c>
      <c r="R102" s="4"/>
      <c r="S102" s="1"/>
      <c r="T102" s="1">
        <f t="shared" ref="T102:T165" si="93">SUM(S96:S102)</f>
        <v>0</v>
      </c>
      <c r="U102" s="20">
        <f t="shared" si="81"/>
        <v>0</v>
      </c>
    </row>
    <row r="103" spans="1:21" x14ac:dyDescent="0.2">
      <c r="A103" s="2"/>
      <c r="B103" s="2"/>
      <c r="C103" s="2"/>
      <c r="D103" s="5"/>
      <c r="E103" s="6">
        <v>43293</v>
      </c>
      <c r="F103" s="7"/>
      <c r="G103" s="7"/>
      <c r="H103" s="7"/>
      <c r="I103" s="2"/>
      <c r="J103" s="3">
        <f t="shared" si="79"/>
        <v>0</v>
      </c>
      <c r="K103" s="1"/>
      <c r="L103" s="2">
        <f t="shared" ref="L103:M103" si="94">SUM(I97:I103)</f>
        <v>0</v>
      </c>
      <c r="M103" s="3">
        <f t="shared" si="94"/>
        <v>0</v>
      </c>
      <c r="N103" s="2">
        <f t="shared" si="89"/>
        <v>0</v>
      </c>
      <c r="O103" s="3">
        <f t="shared" si="90"/>
        <v>0</v>
      </c>
      <c r="P103" s="4" t="str">
        <f t="shared" si="91"/>
        <v/>
      </c>
      <c r="Q103" s="4" t="e">
        <f t="shared" si="92"/>
        <v>#DIV/0!</v>
      </c>
      <c r="R103" s="4"/>
      <c r="S103" s="1"/>
      <c r="T103" s="1">
        <f t="shared" si="93"/>
        <v>0</v>
      </c>
      <c r="U103" s="20">
        <f t="shared" si="81"/>
        <v>0</v>
      </c>
    </row>
    <row r="104" spans="1:21" x14ac:dyDescent="0.2">
      <c r="A104" s="2"/>
      <c r="B104" s="2"/>
      <c r="C104" s="2"/>
      <c r="D104" s="5"/>
      <c r="E104" s="6">
        <v>43294</v>
      </c>
      <c r="F104" s="7"/>
      <c r="G104" s="7"/>
      <c r="H104" s="7"/>
      <c r="I104" s="2"/>
      <c r="J104" s="3">
        <f t="shared" si="79"/>
        <v>0</v>
      </c>
      <c r="K104" s="1"/>
      <c r="L104" s="2">
        <f t="shared" ref="L104:M104" si="95">SUM(I98:I104)</f>
        <v>0</v>
      </c>
      <c r="M104" s="3">
        <f t="shared" si="95"/>
        <v>0</v>
      </c>
      <c r="N104" s="2">
        <f t="shared" si="89"/>
        <v>0</v>
      </c>
      <c r="O104" s="3">
        <f t="shared" si="90"/>
        <v>0</v>
      </c>
      <c r="P104" s="4" t="str">
        <f t="shared" si="91"/>
        <v/>
      </c>
      <c r="Q104" s="4" t="e">
        <f t="shared" si="92"/>
        <v>#DIV/0!</v>
      </c>
      <c r="R104" s="4"/>
      <c r="S104" s="1"/>
      <c r="T104" s="1">
        <f t="shared" si="93"/>
        <v>0</v>
      </c>
      <c r="U104" s="20">
        <f t="shared" si="81"/>
        <v>0</v>
      </c>
    </row>
    <row r="105" spans="1:21" x14ac:dyDescent="0.2">
      <c r="A105" s="2"/>
      <c r="B105" s="2"/>
      <c r="C105" s="2"/>
      <c r="D105" s="5"/>
      <c r="E105" s="6">
        <v>43295</v>
      </c>
      <c r="F105" s="7"/>
      <c r="G105" s="7"/>
      <c r="H105" s="7"/>
      <c r="I105" s="2"/>
      <c r="J105" s="3">
        <f t="shared" si="79"/>
        <v>0</v>
      </c>
      <c r="K105" s="1"/>
      <c r="L105" s="2">
        <f t="shared" ref="L105:M105" si="96">SUM(I99:I105)</f>
        <v>0</v>
      </c>
      <c r="M105" s="3">
        <f t="shared" si="96"/>
        <v>0</v>
      </c>
      <c r="N105" s="2">
        <f t="shared" si="89"/>
        <v>0</v>
      </c>
      <c r="O105" s="3">
        <f t="shared" si="90"/>
        <v>0</v>
      </c>
      <c r="P105" s="4" t="str">
        <f t="shared" si="91"/>
        <v/>
      </c>
      <c r="Q105" s="4" t="e">
        <f t="shared" si="92"/>
        <v>#DIV/0!</v>
      </c>
      <c r="R105" s="4"/>
      <c r="S105" s="1"/>
      <c r="T105" s="1">
        <f t="shared" si="93"/>
        <v>0</v>
      </c>
      <c r="U105" s="20">
        <f t="shared" si="81"/>
        <v>0</v>
      </c>
    </row>
    <row r="106" spans="1:21" x14ac:dyDescent="0.2">
      <c r="A106" s="2"/>
      <c r="B106" s="2"/>
      <c r="C106" s="2"/>
      <c r="D106" s="5"/>
      <c r="E106" s="6">
        <v>43296</v>
      </c>
      <c r="F106" s="7"/>
      <c r="G106" s="7"/>
      <c r="H106" s="7"/>
      <c r="I106" s="2"/>
      <c r="J106" s="3">
        <f t="shared" si="79"/>
        <v>0</v>
      </c>
      <c r="K106" s="1"/>
      <c r="L106" s="2">
        <f t="shared" ref="L106:M106" si="97">SUM(I100:I106)</f>
        <v>0</v>
      </c>
      <c r="M106" s="3">
        <f t="shared" si="97"/>
        <v>0</v>
      </c>
      <c r="N106" s="2">
        <f t="shared" si="89"/>
        <v>0</v>
      </c>
      <c r="O106" s="3">
        <f t="shared" si="90"/>
        <v>0</v>
      </c>
      <c r="P106" s="4" t="str">
        <f t="shared" si="91"/>
        <v/>
      </c>
      <c r="Q106" s="4" t="e">
        <f t="shared" si="92"/>
        <v>#DIV/0!</v>
      </c>
      <c r="R106" s="4"/>
      <c r="S106" s="1"/>
      <c r="T106" s="1">
        <f t="shared" si="93"/>
        <v>0</v>
      </c>
      <c r="U106" s="20">
        <f t="shared" si="81"/>
        <v>0</v>
      </c>
    </row>
    <row r="107" spans="1:21" x14ac:dyDescent="0.2">
      <c r="A107" s="2"/>
      <c r="B107" s="2"/>
      <c r="C107" s="2"/>
      <c r="D107" s="5"/>
      <c r="E107" s="6">
        <v>43297</v>
      </c>
      <c r="F107" s="7"/>
      <c r="G107" s="7"/>
      <c r="H107" s="7"/>
      <c r="I107" s="2"/>
      <c r="J107" s="3">
        <f t="shared" si="79"/>
        <v>0</v>
      </c>
      <c r="K107" s="1"/>
      <c r="L107" s="2">
        <f t="shared" ref="L107:M107" si="98">SUM(I101:I107)</f>
        <v>0</v>
      </c>
      <c r="M107" s="3">
        <f t="shared" si="98"/>
        <v>0</v>
      </c>
      <c r="N107" s="2">
        <f t="shared" si="89"/>
        <v>0</v>
      </c>
      <c r="O107" s="3">
        <f t="shared" si="90"/>
        <v>0</v>
      </c>
      <c r="P107" s="4" t="str">
        <f t="shared" si="91"/>
        <v/>
      </c>
      <c r="Q107" s="4" t="e">
        <f t="shared" si="92"/>
        <v>#DIV/0!</v>
      </c>
      <c r="R107" s="4"/>
      <c r="S107" s="1"/>
      <c r="T107" s="1">
        <f t="shared" si="93"/>
        <v>0</v>
      </c>
      <c r="U107" s="20">
        <f t="shared" si="81"/>
        <v>0</v>
      </c>
    </row>
    <row r="108" spans="1:21" x14ac:dyDescent="0.2">
      <c r="A108" s="2"/>
      <c r="B108" s="2"/>
      <c r="C108" s="2"/>
      <c r="D108" s="5"/>
      <c r="E108" s="6">
        <v>43298</v>
      </c>
      <c r="F108" s="7"/>
      <c r="G108" s="7"/>
      <c r="H108" s="7"/>
      <c r="I108" s="2"/>
      <c r="J108" s="3">
        <f t="shared" si="79"/>
        <v>0</v>
      </c>
      <c r="K108" s="1"/>
      <c r="L108" s="2">
        <f t="shared" ref="L108:M108" si="99">SUM(I102:I108)</f>
        <v>0</v>
      </c>
      <c r="M108" s="3">
        <f t="shared" si="99"/>
        <v>0</v>
      </c>
      <c r="N108" s="2">
        <f t="shared" si="89"/>
        <v>0</v>
      </c>
      <c r="O108" s="3">
        <f t="shared" si="90"/>
        <v>0</v>
      </c>
      <c r="P108" s="4" t="str">
        <f t="shared" si="91"/>
        <v/>
      </c>
      <c r="Q108" s="4" t="e">
        <f t="shared" si="92"/>
        <v>#DIV/0!</v>
      </c>
      <c r="R108" s="4"/>
      <c r="S108" s="1"/>
      <c r="T108" s="1">
        <f t="shared" si="93"/>
        <v>0</v>
      </c>
      <c r="U108" s="20">
        <f t="shared" si="81"/>
        <v>0</v>
      </c>
    </row>
    <row r="109" spans="1:21" x14ac:dyDescent="0.2">
      <c r="A109" s="2"/>
      <c r="B109" s="2"/>
      <c r="C109" s="2"/>
      <c r="D109" s="5"/>
      <c r="E109" s="6">
        <v>43299</v>
      </c>
      <c r="F109" s="7"/>
      <c r="G109" s="7"/>
      <c r="H109" s="7"/>
      <c r="I109" s="2"/>
      <c r="J109" s="3">
        <f t="shared" si="79"/>
        <v>0</v>
      </c>
      <c r="K109" s="1"/>
      <c r="L109" s="2">
        <f t="shared" ref="L109:M109" si="100">SUM(I103:I109)</f>
        <v>0</v>
      </c>
      <c r="M109" s="3">
        <f t="shared" si="100"/>
        <v>0</v>
      </c>
      <c r="N109" s="2">
        <f t="shared" si="89"/>
        <v>0</v>
      </c>
      <c r="O109" s="3">
        <f t="shared" si="90"/>
        <v>0</v>
      </c>
      <c r="P109" s="4" t="str">
        <f t="shared" si="91"/>
        <v/>
      </c>
      <c r="Q109" s="4" t="e">
        <f t="shared" si="92"/>
        <v>#DIV/0!</v>
      </c>
      <c r="R109" s="4"/>
      <c r="S109" s="1"/>
      <c r="T109" s="1">
        <f t="shared" si="93"/>
        <v>0</v>
      </c>
      <c r="U109" s="20">
        <f t="shared" si="81"/>
        <v>0</v>
      </c>
    </row>
    <row r="110" spans="1:21" x14ac:dyDescent="0.2">
      <c r="A110" s="2"/>
      <c r="B110" s="2"/>
      <c r="C110" s="2"/>
      <c r="D110" s="5"/>
      <c r="E110" s="6">
        <v>43300</v>
      </c>
      <c r="F110" s="7"/>
      <c r="G110" s="7"/>
      <c r="H110" s="7"/>
      <c r="I110" s="2"/>
      <c r="J110" s="3">
        <f t="shared" si="79"/>
        <v>0</v>
      </c>
      <c r="K110" s="1"/>
      <c r="L110" s="2">
        <f t="shared" ref="L110:M110" si="101">SUM(I104:I110)</f>
        <v>0</v>
      </c>
      <c r="M110" s="3">
        <f t="shared" si="101"/>
        <v>0</v>
      </c>
      <c r="N110" s="2">
        <f t="shared" si="89"/>
        <v>0</v>
      </c>
      <c r="O110" s="3">
        <f t="shared" si="90"/>
        <v>0</v>
      </c>
      <c r="P110" s="4" t="str">
        <f t="shared" si="91"/>
        <v/>
      </c>
      <c r="Q110" s="4" t="e">
        <f t="shared" si="92"/>
        <v>#DIV/0!</v>
      </c>
      <c r="R110" s="4"/>
      <c r="S110" s="1"/>
      <c r="T110" s="1">
        <f t="shared" si="93"/>
        <v>0</v>
      </c>
      <c r="U110" s="20">
        <f t="shared" si="81"/>
        <v>0</v>
      </c>
    </row>
    <row r="111" spans="1:21" x14ac:dyDescent="0.2">
      <c r="A111" s="2"/>
      <c r="B111" s="2"/>
      <c r="C111" s="2"/>
      <c r="D111" s="5"/>
      <c r="E111" s="6">
        <v>43301</v>
      </c>
      <c r="F111" s="7"/>
      <c r="G111" s="7"/>
      <c r="H111" s="7"/>
      <c r="I111" s="2"/>
      <c r="J111" s="3">
        <f t="shared" si="79"/>
        <v>0</v>
      </c>
      <c r="K111" s="1"/>
      <c r="L111" s="2">
        <f t="shared" ref="L111:M111" si="102">SUM(I105:I111)</f>
        <v>0</v>
      </c>
      <c r="M111" s="3">
        <f t="shared" si="102"/>
        <v>0</v>
      </c>
      <c r="N111" s="2">
        <f t="shared" si="89"/>
        <v>0</v>
      </c>
      <c r="O111" s="3">
        <f t="shared" si="90"/>
        <v>0</v>
      </c>
      <c r="P111" s="4" t="str">
        <f t="shared" si="91"/>
        <v/>
      </c>
      <c r="Q111" s="4" t="e">
        <f t="shared" si="92"/>
        <v>#DIV/0!</v>
      </c>
      <c r="R111" s="4"/>
      <c r="S111" s="1"/>
      <c r="T111" s="1">
        <f t="shared" si="93"/>
        <v>0</v>
      </c>
      <c r="U111" s="20">
        <f t="shared" si="81"/>
        <v>0</v>
      </c>
    </row>
    <row r="112" spans="1:21" x14ac:dyDescent="0.2">
      <c r="A112" s="2"/>
      <c r="B112" s="2"/>
      <c r="C112" s="2"/>
      <c r="D112" s="5"/>
      <c r="E112" s="6">
        <v>43302</v>
      </c>
      <c r="F112" s="7"/>
      <c r="G112" s="7"/>
      <c r="H112" s="7"/>
      <c r="I112" s="2"/>
      <c r="J112" s="3">
        <f t="shared" si="79"/>
        <v>0</v>
      </c>
      <c r="K112" s="1"/>
      <c r="L112" s="2">
        <f t="shared" ref="L112:M112" si="103">SUM(I106:I112)</f>
        <v>0</v>
      </c>
      <c r="M112" s="3">
        <f t="shared" si="103"/>
        <v>0</v>
      </c>
      <c r="N112" s="2">
        <f t="shared" si="89"/>
        <v>0</v>
      </c>
      <c r="O112" s="3">
        <f t="shared" si="90"/>
        <v>0</v>
      </c>
      <c r="P112" s="4" t="str">
        <f t="shared" si="91"/>
        <v/>
      </c>
      <c r="Q112" s="4" t="e">
        <f t="shared" si="92"/>
        <v>#DIV/0!</v>
      </c>
      <c r="R112" s="4"/>
      <c r="S112" s="1"/>
      <c r="T112" s="1">
        <f t="shared" si="93"/>
        <v>0</v>
      </c>
      <c r="U112" s="20">
        <f t="shared" si="81"/>
        <v>0</v>
      </c>
    </row>
    <row r="113" spans="1:21" x14ac:dyDescent="0.2">
      <c r="A113" s="2"/>
      <c r="B113" s="2"/>
      <c r="C113" s="2"/>
      <c r="D113" s="5"/>
      <c r="E113" s="6">
        <v>43303</v>
      </c>
      <c r="F113" s="7"/>
      <c r="G113" s="7"/>
      <c r="H113" s="7"/>
      <c r="I113" s="2"/>
      <c r="J113" s="3">
        <f t="shared" si="79"/>
        <v>0</v>
      </c>
      <c r="K113" s="1"/>
      <c r="L113" s="2">
        <f t="shared" ref="L113:M113" si="104">SUM(I107:I113)</f>
        <v>0</v>
      </c>
      <c r="M113" s="3">
        <f t="shared" si="104"/>
        <v>0</v>
      </c>
      <c r="N113" s="2">
        <f t="shared" si="89"/>
        <v>0</v>
      </c>
      <c r="O113" s="3">
        <f t="shared" si="90"/>
        <v>0</v>
      </c>
      <c r="P113" s="4" t="str">
        <f t="shared" si="91"/>
        <v/>
      </c>
      <c r="Q113" s="4" t="e">
        <f t="shared" si="92"/>
        <v>#DIV/0!</v>
      </c>
      <c r="R113" s="4"/>
      <c r="S113" s="1"/>
      <c r="T113" s="1">
        <f t="shared" si="93"/>
        <v>0</v>
      </c>
      <c r="U113" s="20">
        <f t="shared" si="81"/>
        <v>0</v>
      </c>
    </row>
    <row r="114" spans="1:21" x14ac:dyDescent="0.2">
      <c r="A114" s="2"/>
      <c r="B114" s="2"/>
      <c r="C114" s="2"/>
      <c r="D114" s="5"/>
      <c r="E114" s="6">
        <v>43304</v>
      </c>
      <c r="F114" s="7"/>
      <c r="G114" s="7"/>
      <c r="H114" s="7"/>
      <c r="I114" s="2"/>
      <c r="J114" s="3">
        <f t="shared" si="79"/>
        <v>0</v>
      </c>
      <c r="K114" s="1"/>
      <c r="L114" s="2">
        <f t="shared" ref="L114:M114" si="105">SUM(I108:I114)</f>
        <v>0</v>
      </c>
      <c r="M114" s="3">
        <f t="shared" si="105"/>
        <v>0</v>
      </c>
      <c r="N114" s="2">
        <f t="shared" si="89"/>
        <v>0</v>
      </c>
      <c r="O114" s="3">
        <f t="shared" si="90"/>
        <v>0</v>
      </c>
      <c r="P114" s="4" t="str">
        <f t="shared" si="91"/>
        <v/>
      </c>
      <c r="Q114" s="4" t="e">
        <f t="shared" si="92"/>
        <v>#DIV/0!</v>
      </c>
      <c r="R114" s="4"/>
      <c r="S114" s="1"/>
      <c r="T114" s="1">
        <f t="shared" si="93"/>
        <v>0</v>
      </c>
      <c r="U114" s="20">
        <f t="shared" si="81"/>
        <v>0</v>
      </c>
    </row>
    <row r="115" spans="1:21" x14ac:dyDescent="0.2">
      <c r="A115" s="2"/>
      <c r="B115" s="2"/>
      <c r="C115" s="2"/>
      <c r="D115" s="5"/>
      <c r="E115" s="6">
        <v>43305</v>
      </c>
      <c r="F115" s="7"/>
      <c r="G115" s="7"/>
      <c r="H115" s="7"/>
      <c r="I115" s="2"/>
      <c r="J115" s="3">
        <f t="shared" si="79"/>
        <v>0</v>
      </c>
      <c r="K115" s="1"/>
      <c r="L115" s="2">
        <f t="shared" ref="L115:M115" si="106">SUM(I109:I115)</f>
        <v>0</v>
      </c>
      <c r="M115" s="3">
        <f t="shared" si="106"/>
        <v>0</v>
      </c>
      <c r="N115" s="2">
        <f t="shared" si="89"/>
        <v>0</v>
      </c>
      <c r="O115" s="3">
        <f t="shared" si="90"/>
        <v>0</v>
      </c>
      <c r="P115" s="4" t="str">
        <f t="shared" si="91"/>
        <v/>
      </c>
      <c r="Q115" s="4" t="e">
        <f t="shared" si="92"/>
        <v>#DIV/0!</v>
      </c>
      <c r="R115" s="4"/>
      <c r="S115" s="1"/>
      <c r="T115" s="1">
        <f t="shared" si="93"/>
        <v>0</v>
      </c>
      <c r="U115" s="20">
        <f t="shared" si="81"/>
        <v>0</v>
      </c>
    </row>
    <row r="116" spans="1:21" x14ac:dyDescent="0.2">
      <c r="A116" s="2"/>
      <c r="B116" s="2"/>
      <c r="C116" s="2"/>
      <c r="D116" s="5"/>
      <c r="E116" s="6">
        <v>43306</v>
      </c>
      <c r="F116" s="7"/>
      <c r="G116" s="7"/>
      <c r="H116" s="7"/>
      <c r="I116" s="2"/>
      <c r="J116" s="3">
        <f t="shared" si="79"/>
        <v>0</v>
      </c>
      <c r="K116" s="1"/>
      <c r="L116" s="2">
        <f t="shared" ref="L116:M116" si="107">SUM(I110:I116)</f>
        <v>0</v>
      </c>
      <c r="M116" s="3">
        <f t="shared" si="107"/>
        <v>0</v>
      </c>
      <c r="N116" s="2">
        <f t="shared" si="89"/>
        <v>0</v>
      </c>
      <c r="O116" s="3">
        <f t="shared" si="90"/>
        <v>0</v>
      </c>
      <c r="P116" s="4" t="str">
        <f t="shared" si="91"/>
        <v/>
      </c>
      <c r="Q116" s="4" t="e">
        <f t="shared" si="92"/>
        <v>#DIV/0!</v>
      </c>
      <c r="R116" s="4"/>
      <c r="S116" s="1"/>
      <c r="T116" s="1">
        <f t="shared" si="93"/>
        <v>0</v>
      </c>
      <c r="U116" s="20">
        <f t="shared" si="81"/>
        <v>0</v>
      </c>
    </row>
    <row r="117" spans="1:21" x14ac:dyDescent="0.2">
      <c r="A117" s="2"/>
      <c r="B117" s="2"/>
      <c r="C117" s="2"/>
      <c r="D117" s="5"/>
      <c r="E117" s="6">
        <v>43307</v>
      </c>
      <c r="F117" s="7"/>
      <c r="G117" s="7"/>
      <c r="H117" s="7"/>
      <c r="I117" s="2"/>
      <c r="J117" s="3">
        <f t="shared" si="79"/>
        <v>0</v>
      </c>
      <c r="K117" s="1"/>
      <c r="L117" s="2">
        <f t="shared" ref="L117:M117" si="108">SUM(I111:I117)</f>
        <v>0</v>
      </c>
      <c r="M117" s="3">
        <f t="shared" si="108"/>
        <v>0</v>
      </c>
      <c r="N117" s="2">
        <f t="shared" si="89"/>
        <v>0</v>
      </c>
      <c r="O117" s="3">
        <f t="shared" si="90"/>
        <v>0</v>
      </c>
      <c r="P117" s="4" t="str">
        <f t="shared" si="91"/>
        <v/>
      </c>
      <c r="Q117" s="4" t="e">
        <f t="shared" si="92"/>
        <v>#DIV/0!</v>
      </c>
      <c r="R117" s="4"/>
      <c r="S117" s="1"/>
      <c r="T117" s="1">
        <f t="shared" si="93"/>
        <v>0</v>
      </c>
      <c r="U117" s="20">
        <f t="shared" si="81"/>
        <v>0</v>
      </c>
    </row>
    <row r="118" spans="1:21" x14ac:dyDescent="0.2">
      <c r="A118" s="2"/>
      <c r="B118" s="2"/>
      <c r="C118" s="2"/>
      <c r="D118" s="5"/>
      <c r="E118" s="6">
        <v>43308</v>
      </c>
      <c r="F118" s="7"/>
      <c r="G118" s="7"/>
      <c r="H118" s="7"/>
      <c r="I118" s="2"/>
      <c r="J118" s="3">
        <f t="shared" si="79"/>
        <v>0</v>
      </c>
      <c r="K118" s="1"/>
      <c r="L118" s="2">
        <f t="shared" ref="L118:M118" si="109">SUM(I112:I118)</f>
        <v>0</v>
      </c>
      <c r="M118" s="3">
        <f t="shared" si="109"/>
        <v>0</v>
      </c>
      <c r="N118" s="2">
        <f t="shared" si="89"/>
        <v>0</v>
      </c>
      <c r="O118" s="3">
        <f t="shared" si="90"/>
        <v>0</v>
      </c>
      <c r="P118" s="4" t="str">
        <f t="shared" si="91"/>
        <v/>
      </c>
      <c r="Q118" s="4" t="e">
        <f t="shared" si="92"/>
        <v>#DIV/0!</v>
      </c>
      <c r="R118" s="4"/>
      <c r="S118" s="1"/>
      <c r="T118" s="1">
        <f t="shared" si="93"/>
        <v>0</v>
      </c>
      <c r="U118" s="20">
        <f t="shared" si="81"/>
        <v>0</v>
      </c>
    </row>
    <row r="119" spans="1:21" x14ac:dyDescent="0.2">
      <c r="A119" s="2"/>
      <c r="B119" s="2"/>
      <c r="C119" s="2"/>
      <c r="D119" s="5"/>
      <c r="E119" s="6">
        <v>43309</v>
      </c>
      <c r="F119" s="7"/>
      <c r="G119" s="7"/>
      <c r="H119" s="7"/>
      <c r="I119" s="2"/>
      <c r="J119" s="3">
        <f t="shared" si="79"/>
        <v>0</v>
      </c>
      <c r="K119" s="1"/>
      <c r="L119" s="2">
        <f t="shared" ref="L119:M119" si="110">SUM(I113:I119)</f>
        <v>0</v>
      </c>
      <c r="M119" s="3">
        <f t="shared" si="110"/>
        <v>0</v>
      </c>
      <c r="N119" s="2">
        <f t="shared" si="89"/>
        <v>0</v>
      </c>
      <c r="O119" s="3">
        <f t="shared" si="90"/>
        <v>0</v>
      </c>
      <c r="P119" s="4" t="str">
        <f t="shared" si="91"/>
        <v/>
      </c>
      <c r="Q119" s="4" t="e">
        <f t="shared" si="92"/>
        <v>#DIV/0!</v>
      </c>
      <c r="R119" s="4"/>
      <c r="S119" s="1"/>
      <c r="T119" s="1">
        <f t="shared" si="93"/>
        <v>0</v>
      </c>
      <c r="U119" s="20">
        <f t="shared" si="81"/>
        <v>0</v>
      </c>
    </row>
    <row r="120" spans="1:21" x14ac:dyDescent="0.2">
      <c r="A120" s="2"/>
      <c r="B120" s="2"/>
      <c r="C120" s="2"/>
      <c r="D120" s="5"/>
      <c r="E120" s="6">
        <v>43310</v>
      </c>
      <c r="F120" s="7"/>
      <c r="G120" s="7"/>
      <c r="H120" s="7"/>
      <c r="I120" s="2"/>
      <c r="J120" s="3">
        <f t="shared" si="79"/>
        <v>0</v>
      </c>
      <c r="K120" s="1"/>
      <c r="L120" s="2">
        <f t="shared" ref="L120:M120" si="111">SUM(I114:I120)</f>
        <v>0</v>
      </c>
      <c r="M120" s="3">
        <f t="shared" si="111"/>
        <v>0</v>
      </c>
      <c r="N120" s="2">
        <f t="shared" si="89"/>
        <v>0</v>
      </c>
      <c r="O120" s="3">
        <f t="shared" si="90"/>
        <v>0</v>
      </c>
      <c r="P120" s="4" t="str">
        <f t="shared" si="91"/>
        <v/>
      </c>
      <c r="Q120" s="4" t="e">
        <f t="shared" si="92"/>
        <v>#DIV/0!</v>
      </c>
      <c r="R120" s="4"/>
      <c r="S120" s="1"/>
      <c r="T120" s="1">
        <f t="shared" si="93"/>
        <v>0</v>
      </c>
      <c r="U120" s="20">
        <f t="shared" si="81"/>
        <v>0</v>
      </c>
    </row>
    <row r="121" spans="1:21" x14ac:dyDescent="0.2">
      <c r="A121" s="2"/>
      <c r="B121" s="2"/>
      <c r="C121" s="2"/>
      <c r="D121" s="5"/>
      <c r="E121" s="6">
        <v>43311</v>
      </c>
      <c r="F121" s="7"/>
      <c r="G121" s="7"/>
      <c r="H121" s="7"/>
      <c r="I121" s="2"/>
      <c r="J121" s="3">
        <f t="shared" si="79"/>
        <v>0</v>
      </c>
      <c r="K121" s="1"/>
      <c r="L121" s="2">
        <f t="shared" ref="L121:M121" si="112">SUM(I115:I121)</f>
        <v>0</v>
      </c>
      <c r="M121" s="3">
        <f t="shared" si="112"/>
        <v>0</v>
      </c>
      <c r="N121" s="2">
        <f t="shared" si="89"/>
        <v>0</v>
      </c>
      <c r="O121" s="3">
        <f t="shared" si="90"/>
        <v>0</v>
      </c>
      <c r="P121" s="4" t="str">
        <f t="shared" si="91"/>
        <v/>
      </c>
      <c r="Q121" s="4" t="e">
        <f t="shared" si="92"/>
        <v>#DIV/0!</v>
      </c>
      <c r="R121" s="4"/>
      <c r="S121" s="1"/>
      <c r="T121" s="1">
        <f t="shared" si="93"/>
        <v>0</v>
      </c>
      <c r="U121" s="20">
        <f t="shared" si="81"/>
        <v>0</v>
      </c>
    </row>
    <row r="122" spans="1:21" x14ac:dyDescent="0.2">
      <c r="A122" s="2"/>
      <c r="B122" s="2"/>
      <c r="C122" s="2"/>
      <c r="D122" s="5"/>
      <c r="E122" s="6">
        <v>43312</v>
      </c>
      <c r="F122" s="7"/>
      <c r="G122" s="7"/>
      <c r="H122" s="7"/>
      <c r="I122" s="2"/>
      <c r="J122" s="3">
        <f t="shared" si="79"/>
        <v>0</v>
      </c>
      <c r="K122" s="1"/>
      <c r="L122" s="2">
        <f t="shared" ref="L122:M122" si="113">SUM(I116:I122)</f>
        <v>0</v>
      </c>
      <c r="M122" s="3">
        <f t="shared" si="113"/>
        <v>0</v>
      </c>
      <c r="N122" s="2">
        <f t="shared" si="89"/>
        <v>0</v>
      </c>
      <c r="O122" s="3">
        <f t="shared" si="90"/>
        <v>0</v>
      </c>
      <c r="P122" s="4" t="str">
        <f t="shared" si="91"/>
        <v/>
      </c>
      <c r="Q122" s="4" t="e">
        <f t="shared" si="92"/>
        <v>#DIV/0!</v>
      </c>
      <c r="R122" s="4"/>
      <c r="S122" s="1"/>
      <c r="T122" s="1">
        <f t="shared" si="93"/>
        <v>0</v>
      </c>
      <c r="U122" s="20">
        <f t="shared" si="81"/>
        <v>0</v>
      </c>
    </row>
    <row r="123" spans="1:21" x14ac:dyDescent="0.2">
      <c r="A123" s="2"/>
      <c r="B123" s="2"/>
      <c r="C123" s="2"/>
      <c r="D123" s="5"/>
      <c r="E123" s="6">
        <v>43313</v>
      </c>
      <c r="F123" s="7"/>
      <c r="G123" s="7"/>
      <c r="H123" s="7"/>
      <c r="I123" s="2"/>
      <c r="J123" s="3">
        <f t="shared" si="79"/>
        <v>0</v>
      </c>
      <c r="K123" s="1"/>
      <c r="L123" s="2">
        <f t="shared" ref="L123:M123" si="114">SUM(I117:I123)</f>
        <v>0</v>
      </c>
      <c r="M123" s="3">
        <f t="shared" si="114"/>
        <v>0</v>
      </c>
      <c r="N123" s="2">
        <f t="shared" si="89"/>
        <v>0</v>
      </c>
      <c r="O123" s="3">
        <f t="shared" si="90"/>
        <v>0</v>
      </c>
      <c r="P123" s="4" t="str">
        <f t="shared" si="91"/>
        <v/>
      </c>
      <c r="Q123" s="4" t="e">
        <f t="shared" si="92"/>
        <v>#DIV/0!</v>
      </c>
      <c r="R123" s="4"/>
      <c r="S123" s="1"/>
      <c r="T123" s="1">
        <f t="shared" si="93"/>
        <v>0</v>
      </c>
      <c r="U123" s="20">
        <f t="shared" si="81"/>
        <v>0</v>
      </c>
    </row>
    <row r="124" spans="1:21" x14ac:dyDescent="0.2">
      <c r="A124" s="2"/>
      <c r="B124" s="2"/>
      <c r="C124" s="2"/>
      <c r="D124" s="5"/>
      <c r="E124" s="6">
        <v>43314</v>
      </c>
      <c r="F124" s="7"/>
      <c r="G124" s="7"/>
      <c r="H124" s="7"/>
      <c r="I124" s="2"/>
      <c r="J124" s="3">
        <f t="shared" si="79"/>
        <v>0</v>
      </c>
      <c r="K124" s="1"/>
      <c r="L124" s="2">
        <f t="shared" ref="L124:M124" si="115">SUM(I118:I124)</f>
        <v>0</v>
      </c>
      <c r="M124" s="3">
        <f t="shared" si="115"/>
        <v>0</v>
      </c>
      <c r="N124" s="2">
        <f t="shared" si="89"/>
        <v>0</v>
      </c>
      <c r="O124" s="3">
        <f t="shared" si="90"/>
        <v>0</v>
      </c>
      <c r="P124" s="4" t="str">
        <f t="shared" si="91"/>
        <v/>
      </c>
      <c r="Q124" s="4" t="e">
        <f t="shared" si="92"/>
        <v>#DIV/0!</v>
      </c>
      <c r="R124" s="4"/>
      <c r="S124" s="1"/>
      <c r="T124" s="1">
        <f t="shared" si="93"/>
        <v>0</v>
      </c>
      <c r="U124" s="20">
        <f t="shared" si="81"/>
        <v>0</v>
      </c>
    </row>
    <row r="125" spans="1:21" x14ac:dyDescent="0.2">
      <c r="A125" s="2"/>
      <c r="B125" s="2"/>
      <c r="C125" s="2"/>
      <c r="D125" s="5"/>
      <c r="E125" s="6">
        <v>43315</v>
      </c>
      <c r="F125" s="7"/>
      <c r="G125" s="7"/>
      <c r="H125" s="7"/>
      <c r="I125" s="2"/>
      <c r="J125" s="3">
        <f t="shared" si="79"/>
        <v>0</v>
      </c>
      <c r="K125" s="1"/>
      <c r="L125" s="2">
        <f t="shared" ref="L125:M125" si="116">SUM(I119:I125)</f>
        <v>0</v>
      </c>
      <c r="M125" s="3">
        <f t="shared" si="116"/>
        <v>0</v>
      </c>
      <c r="N125" s="2">
        <f t="shared" si="89"/>
        <v>0</v>
      </c>
      <c r="O125" s="3">
        <f t="shared" si="90"/>
        <v>0</v>
      </c>
      <c r="P125" s="4" t="str">
        <f t="shared" si="91"/>
        <v/>
      </c>
      <c r="Q125" s="4" t="e">
        <f t="shared" si="92"/>
        <v>#DIV/0!</v>
      </c>
      <c r="R125" s="4"/>
      <c r="S125" s="1"/>
      <c r="T125" s="1">
        <f t="shared" si="93"/>
        <v>0</v>
      </c>
      <c r="U125" s="20">
        <f t="shared" si="81"/>
        <v>0</v>
      </c>
    </row>
    <row r="126" spans="1:21" x14ac:dyDescent="0.2">
      <c r="A126" s="2"/>
      <c r="B126" s="2"/>
      <c r="C126" s="2"/>
      <c r="D126" s="5"/>
      <c r="E126" s="6">
        <v>43316</v>
      </c>
      <c r="F126" s="7"/>
      <c r="G126" s="7"/>
      <c r="H126" s="7"/>
      <c r="I126" s="2"/>
      <c r="J126" s="3">
        <f t="shared" si="79"/>
        <v>0</v>
      </c>
      <c r="K126" s="1"/>
      <c r="L126" s="2">
        <f t="shared" ref="L126:M126" si="117">SUM(I120:I126)</f>
        <v>0</v>
      </c>
      <c r="M126" s="3">
        <f t="shared" si="117"/>
        <v>0</v>
      </c>
      <c r="N126" s="2">
        <f t="shared" si="89"/>
        <v>0</v>
      </c>
      <c r="O126" s="3">
        <f t="shared" si="90"/>
        <v>0</v>
      </c>
      <c r="P126" s="4" t="str">
        <f t="shared" si="91"/>
        <v/>
      </c>
      <c r="Q126" s="4" t="e">
        <f t="shared" si="92"/>
        <v>#DIV/0!</v>
      </c>
      <c r="R126" s="4"/>
      <c r="S126" s="1"/>
      <c r="T126" s="1">
        <f t="shared" si="93"/>
        <v>0</v>
      </c>
      <c r="U126" s="20">
        <f t="shared" si="81"/>
        <v>0</v>
      </c>
    </row>
    <row r="127" spans="1:21" x14ac:dyDescent="0.2">
      <c r="A127" s="2"/>
      <c r="B127" s="2"/>
      <c r="C127" s="2"/>
      <c r="D127" s="5"/>
      <c r="E127" s="6">
        <v>43317</v>
      </c>
      <c r="F127" s="7"/>
      <c r="G127" s="7"/>
      <c r="H127" s="7"/>
      <c r="I127" s="2"/>
      <c r="J127" s="3">
        <f t="shared" si="79"/>
        <v>0</v>
      </c>
      <c r="K127" s="1"/>
      <c r="L127" s="2">
        <f t="shared" ref="L127:M127" si="118">SUM(I121:I127)</f>
        <v>0</v>
      </c>
      <c r="M127" s="3">
        <f t="shared" si="118"/>
        <v>0</v>
      </c>
      <c r="N127" s="2">
        <f t="shared" si="89"/>
        <v>0</v>
      </c>
      <c r="O127" s="3">
        <f t="shared" si="90"/>
        <v>0</v>
      </c>
      <c r="P127" s="4" t="str">
        <f t="shared" si="91"/>
        <v/>
      </c>
      <c r="Q127" s="4" t="e">
        <f t="shared" si="92"/>
        <v>#DIV/0!</v>
      </c>
      <c r="R127" s="4"/>
      <c r="S127" s="1"/>
      <c r="T127" s="1">
        <f t="shared" si="93"/>
        <v>0</v>
      </c>
      <c r="U127" s="20">
        <f t="shared" si="81"/>
        <v>0</v>
      </c>
    </row>
    <row r="128" spans="1:21" x14ac:dyDescent="0.2">
      <c r="A128" s="2"/>
      <c r="B128" s="2"/>
      <c r="C128" s="2"/>
      <c r="D128" s="5"/>
      <c r="E128" s="6">
        <v>43318</v>
      </c>
      <c r="F128" s="7"/>
      <c r="G128" s="7"/>
      <c r="H128" s="7"/>
      <c r="I128" s="2"/>
      <c r="J128" s="3">
        <f t="shared" si="79"/>
        <v>0</v>
      </c>
      <c r="K128" s="1"/>
      <c r="L128" s="2">
        <f t="shared" ref="L128:M128" si="119">SUM(I122:I128)</f>
        <v>0</v>
      </c>
      <c r="M128" s="3">
        <f t="shared" si="119"/>
        <v>0</v>
      </c>
      <c r="N128" s="2">
        <f t="shared" si="89"/>
        <v>0</v>
      </c>
      <c r="O128" s="3">
        <f t="shared" si="90"/>
        <v>0</v>
      </c>
      <c r="P128" s="4" t="str">
        <f t="shared" si="91"/>
        <v/>
      </c>
      <c r="Q128" s="4" t="e">
        <f t="shared" si="92"/>
        <v>#DIV/0!</v>
      </c>
      <c r="R128" s="4"/>
      <c r="S128" s="1"/>
      <c r="T128" s="1">
        <f t="shared" si="93"/>
        <v>0</v>
      </c>
      <c r="U128" s="20">
        <f t="shared" si="81"/>
        <v>0</v>
      </c>
    </row>
    <row r="129" spans="1:21" x14ac:dyDescent="0.2">
      <c r="A129" s="2"/>
      <c r="B129" s="2"/>
      <c r="C129" s="2"/>
      <c r="D129" s="5"/>
      <c r="E129" s="6">
        <v>43319</v>
      </c>
      <c r="F129" s="7"/>
      <c r="G129" s="7"/>
      <c r="H129" s="7"/>
      <c r="I129" s="2"/>
      <c r="J129" s="3">
        <f t="shared" si="79"/>
        <v>0</v>
      </c>
      <c r="K129" s="1"/>
      <c r="L129" s="2">
        <f t="shared" ref="L129:M129" si="120">SUM(I123:I129)</f>
        <v>0</v>
      </c>
      <c r="M129" s="3">
        <f t="shared" si="120"/>
        <v>0</v>
      </c>
      <c r="N129" s="2">
        <f t="shared" si="89"/>
        <v>0</v>
      </c>
      <c r="O129" s="3">
        <f t="shared" si="90"/>
        <v>0</v>
      </c>
      <c r="P129" s="4" t="str">
        <f t="shared" si="91"/>
        <v/>
      </c>
      <c r="Q129" s="4" t="e">
        <f t="shared" si="92"/>
        <v>#DIV/0!</v>
      </c>
      <c r="R129" s="4"/>
      <c r="S129" s="1"/>
      <c r="T129" s="1">
        <f t="shared" si="93"/>
        <v>0</v>
      </c>
      <c r="U129" s="20">
        <f t="shared" si="81"/>
        <v>0</v>
      </c>
    </row>
    <row r="130" spans="1:21" x14ac:dyDescent="0.2">
      <c r="A130" s="2"/>
      <c r="B130" s="2"/>
      <c r="C130" s="2"/>
      <c r="D130" s="5"/>
      <c r="E130" s="6">
        <v>43320</v>
      </c>
      <c r="F130" s="7"/>
      <c r="G130" s="7"/>
      <c r="H130" s="7"/>
      <c r="I130" s="2"/>
      <c r="J130" s="3">
        <f t="shared" si="79"/>
        <v>0</v>
      </c>
      <c r="K130" s="1"/>
      <c r="L130" s="2">
        <f t="shared" ref="L130:M130" si="121">SUM(I124:I130)</f>
        <v>0</v>
      </c>
      <c r="M130" s="3">
        <f t="shared" si="121"/>
        <v>0</v>
      </c>
      <c r="N130" s="2">
        <f t="shared" si="89"/>
        <v>0</v>
      </c>
      <c r="O130" s="3">
        <f t="shared" si="90"/>
        <v>0</v>
      </c>
      <c r="P130" s="4" t="str">
        <f t="shared" si="91"/>
        <v/>
      </c>
      <c r="Q130" s="4" t="e">
        <f t="shared" si="92"/>
        <v>#DIV/0!</v>
      </c>
      <c r="R130" s="4"/>
      <c r="S130" s="1"/>
      <c r="T130" s="1">
        <f t="shared" si="93"/>
        <v>0</v>
      </c>
      <c r="U130" s="20">
        <f t="shared" si="81"/>
        <v>0</v>
      </c>
    </row>
    <row r="131" spans="1:21" x14ac:dyDescent="0.2">
      <c r="A131" s="2"/>
      <c r="B131" s="2"/>
      <c r="C131" s="2"/>
      <c r="D131" s="5"/>
      <c r="E131" s="6">
        <v>43321</v>
      </c>
      <c r="F131" s="7"/>
      <c r="G131" s="7"/>
      <c r="H131" s="7"/>
      <c r="I131" s="2"/>
      <c r="J131" s="3">
        <f t="shared" si="79"/>
        <v>0</v>
      </c>
      <c r="K131" s="1"/>
      <c r="L131" s="2">
        <f t="shared" ref="L131:M131" si="122">SUM(I125:I131)</f>
        <v>0</v>
      </c>
      <c r="M131" s="3">
        <f t="shared" si="122"/>
        <v>0</v>
      </c>
      <c r="N131" s="2">
        <f t="shared" si="89"/>
        <v>0</v>
      </c>
      <c r="O131" s="3">
        <f t="shared" si="90"/>
        <v>0</v>
      </c>
      <c r="P131" s="4" t="str">
        <f t="shared" si="91"/>
        <v/>
      </c>
      <c r="Q131" s="4" t="e">
        <f t="shared" si="92"/>
        <v>#DIV/0!</v>
      </c>
      <c r="R131" s="4"/>
      <c r="S131" s="1"/>
      <c r="T131" s="1">
        <f t="shared" si="93"/>
        <v>0</v>
      </c>
      <c r="U131" s="20">
        <f t="shared" si="81"/>
        <v>0</v>
      </c>
    </row>
    <row r="132" spans="1:21" x14ac:dyDescent="0.2">
      <c r="A132" s="2"/>
      <c r="B132" s="2"/>
      <c r="C132" s="2"/>
      <c r="D132" s="5"/>
      <c r="E132" s="6">
        <v>43322</v>
      </c>
      <c r="F132" s="7"/>
      <c r="G132" s="7"/>
      <c r="H132" s="7"/>
      <c r="I132" s="2"/>
      <c r="J132" s="3">
        <f t="shared" si="79"/>
        <v>0</v>
      </c>
      <c r="K132" s="1"/>
      <c r="L132" s="2">
        <f t="shared" ref="L132:M132" si="123">SUM(I126:I132)</f>
        <v>0</v>
      </c>
      <c r="M132" s="3">
        <f t="shared" si="123"/>
        <v>0</v>
      </c>
      <c r="N132" s="2">
        <f t="shared" si="89"/>
        <v>0</v>
      </c>
      <c r="O132" s="3">
        <f t="shared" si="90"/>
        <v>0</v>
      </c>
      <c r="P132" s="4" t="str">
        <f t="shared" si="91"/>
        <v/>
      </c>
      <c r="Q132" s="4" t="e">
        <f t="shared" si="92"/>
        <v>#DIV/0!</v>
      </c>
      <c r="R132" s="4"/>
      <c r="S132" s="1"/>
      <c r="T132" s="1">
        <f t="shared" si="93"/>
        <v>0</v>
      </c>
      <c r="U132" s="20">
        <f t="shared" si="81"/>
        <v>0</v>
      </c>
    </row>
    <row r="133" spans="1:21" x14ac:dyDescent="0.2">
      <c r="A133" s="2"/>
      <c r="B133" s="2"/>
      <c r="C133" s="2"/>
      <c r="D133" s="5"/>
      <c r="E133" s="6">
        <v>43323</v>
      </c>
      <c r="F133" s="7"/>
      <c r="G133" s="7"/>
      <c r="H133" s="7"/>
      <c r="I133" s="2"/>
      <c r="J133" s="3">
        <f t="shared" si="79"/>
        <v>0</v>
      </c>
      <c r="K133" s="1"/>
      <c r="L133" s="2">
        <f t="shared" ref="L133:M133" si="124">SUM(I127:I133)</f>
        <v>0</v>
      </c>
      <c r="M133" s="3">
        <f t="shared" si="124"/>
        <v>0</v>
      </c>
      <c r="N133" s="2">
        <f t="shared" si="89"/>
        <v>0</v>
      </c>
      <c r="O133" s="3">
        <f t="shared" si="90"/>
        <v>0</v>
      </c>
      <c r="P133" s="4" t="str">
        <f t="shared" si="91"/>
        <v/>
      </c>
      <c r="Q133" s="4" t="e">
        <f t="shared" si="92"/>
        <v>#DIV/0!</v>
      </c>
      <c r="R133" s="4"/>
      <c r="S133" s="1"/>
      <c r="T133" s="1">
        <f t="shared" si="93"/>
        <v>0</v>
      </c>
      <c r="U133" s="20">
        <f t="shared" si="81"/>
        <v>0</v>
      </c>
    </row>
    <row r="134" spans="1:21" x14ac:dyDescent="0.2">
      <c r="A134" s="2"/>
      <c r="B134" s="2"/>
      <c r="C134" s="2"/>
      <c r="D134" s="5"/>
      <c r="E134" s="6">
        <v>43324</v>
      </c>
      <c r="F134" s="7"/>
      <c r="G134" s="7"/>
      <c r="H134" s="7"/>
      <c r="I134" s="2"/>
      <c r="J134" s="3">
        <f t="shared" si="79"/>
        <v>0</v>
      </c>
      <c r="K134" s="1"/>
      <c r="L134" s="2">
        <f t="shared" ref="L134:M134" si="125">SUM(I128:I134)</f>
        <v>0</v>
      </c>
      <c r="M134" s="3">
        <f t="shared" si="125"/>
        <v>0</v>
      </c>
      <c r="N134" s="2">
        <f t="shared" si="89"/>
        <v>0</v>
      </c>
      <c r="O134" s="3">
        <f t="shared" si="90"/>
        <v>0</v>
      </c>
      <c r="P134" s="4" t="str">
        <f t="shared" si="91"/>
        <v/>
      </c>
      <c r="Q134" s="4" t="e">
        <f t="shared" si="92"/>
        <v>#DIV/0!</v>
      </c>
      <c r="R134" s="4"/>
      <c r="S134" s="1"/>
      <c r="T134" s="1">
        <f t="shared" si="93"/>
        <v>0</v>
      </c>
      <c r="U134" s="20">
        <f t="shared" si="81"/>
        <v>0</v>
      </c>
    </row>
    <row r="135" spans="1:21" x14ac:dyDescent="0.2">
      <c r="A135" s="2"/>
      <c r="B135" s="2"/>
      <c r="C135" s="2"/>
      <c r="D135" s="5"/>
      <c r="E135" s="6">
        <v>43325</v>
      </c>
      <c r="F135" s="7"/>
      <c r="G135" s="7"/>
      <c r="H135" s="7"/>
      <c r="I135" s="2"/>
      <c r="J135" s="3">
        <f t="shared" si="79"/>
        <v>0</v>
      </c>
      <c r="K135" s="1"/>
      <c r="L135" s="2">
        <f t="shared" ref="L135:M135" si="126">SUM(I129:I135)</f>
        <v>0</v>
      </c>
      <c r="M135" s="3">
        <f t="shared" si="126"/>
        <v>0</v>
      </c>
      <c r="N135" s="2">
        <f t="shared" si="89"/>
        <v>0</v>
      </c>
      <c r="O135" s="3">
        <f t="shared" si="90"/>
        <v>0</v>
      </c>
      <c r="P135" s="4" t="str">
        <f t="shared" si="91"/>
        <v/>
      </c>
      <c r="Q135" s="4" t="e">
        <f t="shared" si="92"/>
        <v>#DIV/0!</v>
      </c>
      <c r="R135" s="4"/>
      <c r="S135" s="1"/>
      <c r="T135" s="1">
        <f t="shared" si="93"/>
        <v>0</v>
      </c>
      <c r="U135" s="20">
        <f t="shared" si="81"/>
        <v>0</v>
      </c>
    </row>
    <row r="136" spans="1:21" x14ac:dyDescent="0.2">
      <c r="A136" s="2"/>
      <c r="B136" s="2"/>
      <c r="C136" s="2"/>
      <c r="D136" s="5"/>
      <c r="E136" s="6">
        <v>43326</v>
      </c>
      <c r="F136" s="7"/>
      <c r="G136" s="7"/>
      <c r="H136" s="7"/>
      <c r="I136" s="2"/>
      <c r="J136" s="3">
        <f t="shared" si="79"/>
        <v>0</v>
      </c>
      <c r="K136" s="1"/>
      <c r="L136" s="2">
        <f t="shared" ref="L136:M136" si="127">SUM(I130:I136)</f>
        <v>0</v>
      </c>
      <c r="M136" s="3">
        <f t="shared" si="127"/>
        <v>0</v>
      </c>
      <c r="N136" s="2">
        <f t="shared" si="89"/>
        <v>0</v>
      </c>
      <c r="O136" s="3">
        <f t="shared" si="90"/>
        <v>0</v>
      </c>
      <c r="P136" s="4" t="str">
        <f t="shared" si="91"/>
        <v/>
      </c>
      <c r="Q136" s="4" t="e">
        <f t="shared" si="92"/>
        <v>#DIV/0!</v>
      </c>
      <c r="R136" s="4"/>
      <c r="S136" s="1"/>
      <c r="T136" s="1">
        <f t="shared" si="93"/>
        <v>0</v>
      </c>
      <c r="U136" s="20">
        <f t="shared" si="81"/>
        <v>0</v>
      </c>
    </row>
    <row r="137" spans="1:21" x14ac:dyDescent="0.2">
      <c r="A137" s="2"/>
      <c r="B137" s="2"/>
      <c r="C137" s="2"/>
      <c r="D137" s="5"/>
      <c r="E137" s="6">
        <v>43327</v>
      </c>
      <c r="F137" s="7"/>
      <c r="G137" s="7"/>
      <c r="H137" s="7"/>
      <c r="I137" s="2"/>
      <c r="J137" s="3">
        <f t="shared" si="79"/>
        <v>0</v>
      </c>
      <c r="K137" s="1"/>
      <c r="L137" s="2">
        <f t="shared" ref="L137:M137" si="128">SUM(I131:I137)</f>
        <v>0</v>
      </c>
      <c r="M137" s="3">
        <f t="shared" si="128"/>
        <v>0</v>
      </c>
      <c r="N137" s="2">
        <f t="shared" si="89"/>
        <v>0</v>
      </c>
      <c r="O137" s="3">
        <f t="shared" si="90"/>
        <v>0</v>
      </c>
      <c r="P137" s="4" t="str">
        <f t="shared" si="91"/>
        <v/>
      </c>
      <c r="Q137" s="4" t="e">
        <f t="shared" si="92"/>
        <v>#DIV/0!</v>
      </c>
      <c r="R137" s="4"/>
      <c r="S137" s="1"/>
      <c r="T137" s="1">
        <f t="shared" si="93"/>
        <v>0</v>
      </c>
      <c r="U137" s="20">
        <f t="shared" si="81"/>
        <v>0</v>
      </c>
    </row>
    <row r="138" spans="1:21" x14ac:dyDescent="0.2">
      <c r="A138" s="2"/>
      <c r="B138" s="2"/>
      <c r="C138" s="2"/>
      <c r="D138" s="5"/>
      <c r="E138" s="6">
        <v>43328</v>
      </c>
      <c r="F138" s="7"/>
      <c r="G138" s="7"/>
      <c r="H138" s="7"/>
      <c r="I138" s="2"/>
      <c r="J138" s="3">
        <f t="shared" si="79"/>
        <v>0</v>
      </c>
      <c r="K138" s="1"/>
      <c r="L138" s="2">
        <f t="shared" ref="L138:M138" si="129">SUM(I132:I138)</f>
        <v>0</v>
      </c>
      <c r="M138" s="3">
        <f t="shared" si="129"/>
        <v>0</v>
      </c>
      <c r="N138" s="2">
        <f t="shared" si="89"/>
        <v>0</v>
      </c>
      <c r="O138" s="3">
        <f t="shared" si="90"/>
        <v>0</v>
      </c>
      <c r="P138" s="4" t="str">
        <f t="shared" si="91"/>
        <v/>
      </c>
      <c r="Q138" s="4" t="e">
        <f t="shared" si="92"/>
        <v>#DIV/0!</v>
      </c>
      <c r="R138" s="4"/>
      <c r="S138" s="1"/>
      <c r="T138" s="1">
        <f t="shared" si="93"/>
        <v>0</v>
      </c>
      <c r="U138" s="20">
        <f t="shared" si="81"/>
        <v>0</v>
      </c>
    </row>
    <row r="139" spans="1:21" x14ac:dyDescent="0.2">
      <c r="A139" s="2"/>
      <c r="B139" s="2"/>
      <c r="C139" s="2"/>
      <c r="D139" s="5"/>
      <c r="E139" s="6">
        <v>43329</v>
      </c>
      <c r="F139" s="7"/>
      <c r="G139" s="7"/>
      <c r="H139" s="7"/>
      <c r="I139" s="2"/>
      <c r="J139" s="3">
        <f t="shared" si="79"/>
        <v>0</v>
      </c>
      <c r="K139" s="1"/>
      <c r="L139" s="2">
        <f t="shared" ref="L139:M139" si="130">SUM(I133:I139)</f>
        <v>0</v>
      </c>
      <c r="M139" s="3">
        <f t="shared" si="130"/>
        <v>0</v>
      </c>
      <c r="N139" s="2">
        <f t="shared" si="89"/>
        <v>0</v>
      </c>
      <c r="O139" s="3">
        <f t="shared" si="90"/>
        <v>0</v>
      </c>
      <c r="P139" s="4" t="str">
        <f t="shared" si="91"/>
        <v/>
      </c>
      <c r="Q139" s="4" t="e">
        <f t="shared" si="92"/>
        <v>#DIV/0!</v>
      </c>
      <c r="R139" s="4"/>
      <c r="S139" s="1"/>
      <c r="T139" s="1">
        <f t="shared" si="93"/>
        <v>0</v>
      </c>
      <c r="U139" s="20">
        <f t="shared" si="81"/>
        <v>0</v>
      </c>
    </row>
    <row r="140" spans="1:21" x14ac:dyDescent="0.2">
      <c r="A140" s="2"/>
      <c r="B140" s="2"/>
      <c r="C140" s="2"/>
      <c r="D140" s="5"/>
      <c r="E140" s="6">
        <v>43330</v>
      </c>
      <c r="F140" s="7"/>
      <c r="G140" s="7"/>
      <c r="H140" s="7"/>
      <c r="I140" s="2"/>
      <c r="J140" s="3">
        <f t="shared" si="79"/>
        <v>0</v>
      </c>
      <c r="K140" s="1"/>
      <c r="L140" s="2">
        <f t="shared" ref="L140:M140" si="131">SUM(I134:I140)</f>
        <v>0</v>
      </c>
      <c r="M140" s="3">
        <f t="shared" si="131"/>
        <v>0</v>
      </c>
      <c r="N140" s="2">
        <f t="shared" si="89"/>
        <v>0</v>
      </c>
      <c r="O140" s="3">
        <f t="shared" si="90"/>
        <v>0</v>
      </c>
      <c r="P140" s="4" t="str">
        <f t="shared" si="91"/>
        <v/>
      </c>
      <c r="Q140" s="4" t="e">
        <f t="shared" si="92"/>
        <v>#DIV/0!</v>
      </c>
      <c r="R140" s="4"/>
      <c r="S140" s="1"/>
      <c r="T140" s="1">
        <f t="shared" si="93"/>
        <v>0</v>
      </c>
      <c r="U140" s="20">
        <f t="shared" si="81"/>
        <v>0</v>
      </c>
    </row>
    <row r="141" spans="1:21" x14ac:dyDescent="0.2">
      <c r="A141" s="2"/>
      <c r="B141" s="2"/>
      <c r="C141" s="2"/>
      <c r="D141" s="5"/>
      <c r="E141" s="6">
        <v>43331</v>
      </c>
      <c r="F141" s="7"/>
      <c r="G141" s="7"/>
      <c r="H141" s="7"/>
      <c r="I141" s="2"/>
      <c r="J141" s="3">
        <f t="shared" si="79"/>
        <v>0</v>
      </c>
      <c r="K141" s="1"/>
      <c r="L141" s="2">
        <f t="shared" ref="L141:M141" si="132">SUM(I135:I141)</f>
        <v>0</v>
      </c>
      <c r="M141" s="3">
        <f t="shared" si="132"/>
        <v>0</v>
      </c>
      <c r="N141" s="2">
        <f t="shared" si="89"/>
        <v>0</v>
      </c>
      <c r="O141" s="3">
        <f t="shared" si="90"/>
        <v>0</v>
      </c>
      <c r="P141" s="4" t="str">
        <f t="shared" si="91"/>
        <v/>
      </c>
      <c r="Q141" s="4" t="e">
        <f t="shared" si="92"/>
        <v>#DIV/0!</v>
      </c>
      <c r="R141" s="4"/>
      <c r="S141" s="1"/>
      <c r="T141" s="1">
        <f t="shared" si="93"/>
        <v>0</v>
      </c>
      <c r="U141" s="20">
        <f t="shared" si="81"/>
        <v>0</v>
      </c>
    </row>
    <row r="142" spans="1:21" x14ac:dyDescent="0.2">
      <c r="A142" s="2"/>
      <c r="B142" s="2"/>
      <c r="C142" s="2"/>
      <c r="D142" s="5"/>
      <c r="E142" s="6">
        <v>43332</v>
      </c>
      <c r="F142" s="7"/>
      <c r="G142" s="7"/>
      <c r="H142" s="7"/>
      <c r="I142" s="2"/>
      <c r="J142" s="3">
        <f t="shared" si="79"/>
        <v>0</v>
      </c>
      <c r="K142" s="1"/>
      <c r="L142" s="2">
        <f t="shared" ref="L142:M142" si="133">SUM(I136:I142)</f>
        <v>0</v>
      </c>
      <c r="M142" s="3">
        <f t="shared" si="133"/>
        <v>0</v>
      </c>
      <c r="N142" s="2">
        <f t="shared" si="89"/>
        <v>0</v>
      </c>
      <c r="O142" s="3">
        <f t="shared" si="90"/>
        <v>0</v>
      </c>
      <c r="P142" s="4" t="str">
        <f t="shared" si="91"/>
        <v/>
      </c>
      <c r="Q142" s="4" t="e">
        <f t="shared" si="92"/>
        <v>#DIV/0!</v>
      </c>
      <c r="R142" s="4"/>
      <c r="S142" s="1"/>
      <c r="T142" s="1">
        <f t="shared" si="93"/>
        <v>0</v>
      </c>
      <c r="U142" s="20">
        <f t="shared" si="81"/>
        <v>0</v>
      </c>
    </row>
    <row r="143" spans="1:21" x14ac:dyDescent="0.2">
      <c r="A143" s="2"/>
      <c r="B143" s="2"/>
      <c r="C143" s="2"/>
      <c r="D143" s="5"/>
      <c r="E143" s="6">
        <v>43333</v>
      </c>
      <c r="F143" s="7"/>
      <c r="G143" s="7"/>
      <c r="H143" s="7"/>
      <c r="I143" s="2"/>
      <c r="J143" s="3">
        <f t="shared" si="79"/>
        <v>0</v>
      </c>
      <c r="K143" s="1"/>
      <c r="L143" s="2">
        <f t="shared" ref="L143:M143" si="134">SUM(I137:I143)</f>
        <v>0</v>
      </c>
      <c r="M143" s="3">
        <f t="shared" si="134"/>
        <v>0</v>
      </c>
      <c r="N143" s="2">
        <f t="shared" si="89"/>
        <v>0</v>
      </c>
      <c r="O143" s="3">
        <f t="shared" si="90"/>
        <v>0</v>
      </c>
      <c r="P143" s="4" t="str">
        <f t="shared" si="91"/>
        <v/>
      </c>
      <c r="Q143" s="4" t="e">
        <f t="shared" si="92"/>
        <v>#DIV/0!</v>
      </c>
      <c r="R143" s="4"/>
      <c r="S143" s="1"/>
      <c r="T143" s="1">
        <f t="shared" si="93"/>
        <v>0</v>
      </c>
      <c r="U143" s="20">
        <f t="shared" si="81"/>
        <v>0</v>
      </c>
    </row>
    <row r="144" spans="1:21" x14ac:dyDescent="0.2">
      <c r="A144" s="2"/>
      <c r="B144" s="2"/>
      <c r="C144" s="2"/>
      <c r="D144" s="5"/>
      <c r="E144" s="6">
        <v>43334</v>
      </c>
      <c r="F144" s="7"/>
      <c r="G144" s="7"/>
      <c r="H144" s="7"/>
      <c r="I144" s="2"/>
      <c r="J144" s="3">
        <f t="shared" si="79"/>
        <v>0</v>
      </c>
      <c r="K144" s="1"/>
      <c r="L144" s="2">
        <f t="shared" ref="L144:M144" si="135">SUM(I138:I144)</f>
        <v>0</v>
      </c>
      <c r="M144" s="3">
        <f t="shared" si="135"/>
        <v>0</v>
      </c>
      <c r="N144" s="2">
        <f t="shared" si="89"/>
        <v>0</v>
      </c>
      <c r="O144" s="3">
        <f t="shared" si="90"/>
        <v>0</v>
      </c>
      <c r="P144" s="4" t="str">
        <f t="shared" si="91"/>
        <v/>
      </c>
      <c r="Q144" s="4" t="e">
        <f t="shared" si="92"/>
        <v>#DIV/0!</v>
      </c>
      <c r="R144" s="4"/>
      <c r="S144" s="1"/>
      <c r="T144" s="1">
        <f t="shared" si="93"/>
        <v>0</v>
      </c>
      <c r="U144" s="20">
        <f t="shared" si="81"/>
        <v>0</v>
      </c>
    </row>
    <row r="145" spans="1:21" x14ac:dyDescent="0.2">
      <c r="A145" s="2"/>
      <c r="B145" s="2"/>
      <c r="C145" s="2"/>
      <c r="D145" s="5"/>
      <c r="E145" s="6">
        <v>43335</v>
      </c>
      <c r="F145" s="7"/>
      <c r="G145" s="7"/>
      <c r="H145" s="7"/>
      <c r="I145" s="2"/>
      <c r="J145" s="3">
        <f t="shared" si="79"/>
        <v>0</v>
      </c>
      <c r="K145" s="1"/>
      <c r="L145" s="2">
        <f t="shared" ref="L145:M145" si="136">SUM(I139:I145)</f>
        <v>0</v>
      </c>
      <c r="M145" s="3">
        <f t="shared" si="136"/>
        <v>0</v>
      </c>
      <c r="N145" s="2">
        <f t="shared" si="89"/>
        <v>0</v>
      </c>
      <c r="O145" s="3">
        <f t="shared" si="90"/>
        <v>0</v>
      </c>
      <c r="P145" s="4" t="str">
        <f t="shared" si="91"/>
        <v/>
      </c>
      <c r="Q145" s="4" t="e">
        <f t="shared" si="92"/>
        <v>#DIV/0!</v>
      </c>
      <c r="R145" s="4"/>
      <c r="S145" s="1"/>
      <c r="T145" s="1">
        <f t="shared" si="93"/>
        <v>0</v>
      </c>
      <c r="U145" s="20">
        <f t="shared" si="81"/>
        <v>0</v>
      </c>
    </row>
    <row r="146" spans="1:21" x14ac:dyDescent="0.2">
      <c r="A146" s="2"/>
      <c r="B146" s="2"/>
      <c r="C146" s="2"/>
      <c r="D146" s="5"/>
      <c r="E146" s="6">
        <v>43336</v>
      </c>
      <c r="F146" s="7"/>
      <c r="G146" s="7"/>
      <c r="H146" s="7"/>
      <c r="I146" s="2"/>
      <c r="J146" s="3">
        <f t="shared" si="79"/>
        <v>0</v>
      </c>
      <c r="K146" s="1"/>
      <c r="L146" s="2">
        <f t="shared" ref="L146:M146" si="137">SUM(I140:I146)</f>
        <v>0</v>
      </c>
      <c r="M146" s="3">
        <f t="shared" si="137"/>
        <v>0</v>
      </c>
      <c r="N146" s="2">
        <f t="shared" si="89"/>
        <v>0</v>
      </c>
      <c r="O146" s="3">
        <f t="shared" si="90"/>
        <v>0</v>
      </c>
      <c r="P146" s="4" t="str">
        <f t="shared" si="91"/>
        <v/>
      </c>
      <c r="Q146" s="4" t="e">
        <f t="shared" si="92"/>
        <v>#DIV/0!</v>
      </c>
      <c r="R146" s="4"/>
      <c r="S146" s="1"/>
      <c r="T146" s="1">
        <f t="shared" si="93"/>
        <v>0</v>
      </c>
      <c r="U146" s="20">
        <f t="shared" si="81"/>
        <v>0</v>
      </c>
    </row>
    <row r="147" spans="1:21" x14ac:dyDescent="0.2">
      <c r="A147" s="2"/>
      <c r="B147" s="2"/>
      <c r="C147" s="2"/>
      <c r="D147" s="5"/>
      <c r="E147" s="6">
        <v>43337</v>
      </c>
      <c r="F147" s="7"/>
      <c r="G147" s="7"/>
      <c r="H147" s="7"/>
      <c r="I147" s="2"/>
      <c r="J147" s="3">
        <f t="shared" si="79"/>
        <v>0</v>
      </c>
      <c r="K147" s="1"/>
      <c r="L147" s="2">
        <f t="shared" ref="L147:M147" si="138">SUM(I141:I147)</f>
        <v>0</v>
      </c>
      <c r="M147" s="3">
        <f t="shared" si="138"/>
        <v>0</v>
      </c>
      <c r="N147" s="2">
        <f t="shared" si="89"/>
        <v>0</v>
      </c>
      <c r="O147" s="3">
        <f t="shared" si="90"/>
        <v>0</v>
      </c>
      <c r="P147" s="4" t="str">
        <f t="shared" si="91"/>
        <v/>
      </c>
      <c r="Q147" s="4" t="e">
        <f t="shared" si="92"/>
        <v>#DIV/0!</v>
      </c>
      <c r="R147" s="4"/>
      <c r="S147" s="1"/>
      <c r="T147" s="1">
        <f t="shared" si="93"/>
        <v>0</v>
      </c>
      <c r="U147" s="20">
        <f t="shared" si="81"/>
        <v>0</v>
      </c>
    </row>
    <row r="148" spans="1:21" x14ac:dyDescent="0.2">
      <c r="A148" s="2"/>
      <c r="B148" s="2"/>
      <c r="C148" s="2"/>
      <c r="D148" s="5"/>
      <c r="E148" s="6">
        <v>43338</v>
      </c>
      <c r="F148" s="7"/>
      <c r="G148" s="7"/>
      <c r="H148" s="7"/>
      <c r="I148" s="2"/>
      <c r="J148" s="3">
        <f t="shared" si="79"/>
        <v>0</v>
      </c>
      <c r="K148" s="1"/>
      <c r="L148" s="2">
        <f t="shared" ref="L148:M148" si="139">SUM(I142:I148)</f>
        <v>0</v>
      </c>
      <c r="M148" s="3">
        <f t="shared" si="139"/>
        <v>0</v>
      </c>
      <c r="N148" s="2">
        <f t="shared" si="89"/>
        <v>0</v>
      </c>
      <c r="O148" s="3">
        <f t="shared" si="90"/>
        <v>0</v>
      </c>
      <c r="P148" s="4" t="str">
        <f t="shared" si="91"/>
        <v/>
      </c>
      <c r="Q148" s="4" t="e">
        <f t="shared" si="92"/>
        <v>#DIV/0!</v>
      </c>
      <c r="R148" s="4"/>
      <c r="S148" s="1"/>
      <c r="T148" s="1">
        <f t="shared" si="93"/>
        <v>0</v>
      </c>
      <c r="U148" s="20">
        <f t="shared" si="81"/>
        <v>0</v>
      </c>
    </row>
    <row r="149" spans="1:21" x14ac:dyDescent="0.2">
      <c r="A149" s="2"/>
      <c r="B149" s="2"/>
      <c r="C149" s="2"/>
      <c r="D149" s="5"/>
      <c r="E149" s="6">
        <v>43339</v>
      </c>
      <c r="F149" s="7"/>
      <c r="G149" s="7"/>
      <c r="H149" s="7"/>
      <c r="I149" s="2"/>
      <c r="J149" s="3">
        <f t="shared" si="79"/>
        <v>0</v>
      </c>
      <c r="K149" s="1"/>
      <c r="L149" s="2">
        <f t="shared" ref="L149:M149" si="140">SUM(I143:I149)</f>
        <v>0</v>
      </c>
      <c r="M149" s="3">
        <f t="shared" si="140"/>
        <v>0</v>
      </c>
      <c r="N149" s="2">
        <f t="shared" si="89"/>
        <v>0</v>
      </c>
      <c r="O149" s="3">
        <f t="shared" si="90"/>
        <v>0</v>
      </c>
      <c r="P149" s="4" t="str">
        <f t="shared" si="91"/>
        <v/>
      </c>
      <c r="Q149" s="4" t="e">
        <f t="shared" si="92"/>
        <v>#DIV/0!</v>
      </c>
      <c r="R149" s="4"/>
      <c r="S149" s="1"/>
      <c r="T149" s="1">
        <f t="shared" si="93"/>
        <v>0</v>
      </c>
      <c r="U149" s="20">
        <f t="shared" si="81"/>
        <v>0</v>
      </c>
    </row>
    <row r="150" spans="1:21" x14ac:dyDescent="0.2">
      <c r="A150" s="2"/>
      <c r="B150" s="2"/>
      <c r="C150" s="2"/>
      <c r="D150" s="5"/>
      <c r="E150" s="6">
        <v>43340</v>
      </c>
      <c r="F150" s="7"/>
      <c r="G150" s="7"/>
      <c r="H150" s="7"/>
      <c r="I150" s="2"/>
      <c r="J150" s="3">
        <f t="shared" si="79"/>
        <v>0</v>
      </c>
      <c r="K150" s="1"/>
      <c r="L150" s="2">
        <f t="shared" ref="L150:M150" si="141">SUM(I144:I150)</f>
        <v>0</v>
      </c>
      <c r="M150" s="3">
        <f t="shared" si="141"/>
        <v>0</v>
      </c>
      <c r="N150" s="2">
        <f t="shared" si="89"/>
        <v>0</v>
      </c>
      <c r="O150" s="3">
        <f t="shared" si="90"/>
        <v>0</v>
      </c>
      <c r="P150" s="4" t="str">
        <f t="shared" si="91"/>
        <v/>
      </c>
      <c r="Q150" s="4" t="e">
        <f t="shared" si="92"/>
        <v>#DIV/0!</v>
      </c>
      <c r="R150" s="4"/>
      <c r="S150" s="1"/>
      <c r="T150" s="1">
        <f t="shared" si="93"/>
        <v>0</v>
      </c>
      <c r="U150" s="20">
        <f t="shared" si="81"/>
        <v>0</v>
      </c>
    </row>
    <row r="151" spans="1:21" x14ac:dyDescent="0.2">
      <c r="A151" s="2"/>
      <c r="B151" s="2"/>
      <c r="C151" s="2"/>
      <c r="D151" s="5"/>
      <c r="E151" s="6">
        <v>43341</v>
      </c>
      <c r="F151" s="7"/>
      <c r="G151" s="7"/>
      <c r="H151" s="7"/>
      <c r="I151" s="2"/>
      <c r="J151" s="3">
        <f t="shared" si="79"/>
        <v>0</v>
      </c>
      <c r="K151" s="1"/>
      <c r="L151" s="2">
        <f t="shared" ref="L151:M151" si="142">SUM(I145:I151)</f>
        <v>0</v>
      </c>
      <c r="M151" s="3">
        <f t="shared" si="142"/>
        <v>0</v>
      </c>
      <c r="N151" s="2">
        <f t="shared" si="89"/>
        <v>0</v>
      </c>
      <c r="O151" s="3">
        <f t="shared" si="90"/>
        <v>0</v>
      </c>
      <c r="P151" s="4" t="str">
        <f t="shared" si="91"/>
        <v/>
      </c>
      <c r="Q151" s="4" t="e">
        <f t="shared" si="92"/>
        <v>#DIV/0!</v>
      </c>
      <c r="R151" s="4"/>
      <c r="S151" s="1"/>
      <c r="T151" s="1">
        <f t="shared" si="93"/>
        <v>0</v>
      </c>
      <c r="U151" s="20">
        <f t="shared" si="81"/>
        <v>0</v>
      </c>
    </row>
    <row r="152" spans="1:21" x14ac:dyDescent="0.2">
      <c r="A152" s="2"/>
      <c r="B152" s="2"/>
      <c r="C152" s="2"/>
      <c r="D152" s="5"/>
      <c r="E152" s="6">
        <v>43342</v>
      </c>
      <c r="F152" s="7"/>
      <c r="G152" s="7"/>
      <c r="H152" s="7"/>
      <c r="I152" s="2"/>
      <c r="J152" s="3">
        <f t="shared" si="79"/>
        <v>0</v>
      </c>
      <c r="K152" s="1"/>
      <c r="L152" s="2">
        <f t="shared" ref="L152:M152" si="143">SUM(I146:I152)</f>
        <v>0</v>
      </c>
      <c r="M152" s="3">
        <f t="shared" si="143"/>
        <v>0</v>
      </c>
      <c r="N152" s="2">
        <f t="shared" si="89"/>
        <v>0</v>
      </c>
      <c r="O152" s="3">
        <f t="shared" si="90"/>
        <v>0</v>
      </c>
      <c r="P152" s="4" t="str">
        <f t="shared" si="91"/>
        <v/>
      </c>
      <c r="Q152" s="4" t="e">
        <f t="shared" si="92"/>
        <v>#DIV/0!</v>
      </c>
      <c r="R152" s="4"/>
      <c r="S152" s="1"/>
      <c r="T152" s="1">
        <f t="shared" si="93"/>
        <v>0</v>
      </c>
      <c r="U152" s="20">
        <f t="shared" si="81"/>
        <v>0</v>
      </c>
    </row>
    <row r="153" spans="1:21" x14ac:dyDescent="0.2">
      <c r="A153" s="2"/>
      <c r="B153" s="2"/>
      <c r="C153" s="2"/>
      <c r="D153" s="5"/>
      <c r="E153" s="6">
        <v>43343</v>
      </c>
      <c r="F153" s="7"/>
      <c r="G153" s="7"/>
      <c r="H153" s="7"/>
      <c r="I153" s="2"/>
      <c r="J153" s="3">
        <f t="shared" si="79"/>
        <v>0</v>
      </c>
      <c r="K153" s="1"/>
      <c r="L153" s="2">
        <f t="shared" ref="L153:M153" si="144">SUM(I147:I153)</f>
        <v>0</v>
      </c>
      <c r="M153" s="3">
        <f t="shared" si="144"/>
        <v>0</v>
      </c>
      <c r="N153" s="2">
        <f t="shared" si="89"/>
        <v>0</v>
      </c>
      <c r="O153" s="3">
        <f t="shared" si="90"/>
        <v>0</v>
      </c>
      <c r="P153" s="4" t="str">
        <f t="shared" si="91"/>
        <v/>
      </c>
      <c r="Q153" s="4" t="e">
        <f t="shared" si="92"/>
        <v>#DIV/0!</v>
      </c>
      <c r="R153" s="4"/>
      <c r="S153" s="1"/>
      <c r="T153" s="1">
        <f t="shared" si="93"/>
        <v>0</v>
      </c>
      <c r="U153" s="20">
        <f t="shared" si="81"/>
        <v>0</v>
      </c>
    </row>
    <row r="154" spans="1:21" x14ac:dyDescent="0.2">
      <c r="A154" s="2"/>
      <c r="B154" s="2"/>
      <c r="C154" s="2"/>
      <c r="D154" s="5"/>
      <c r="E154" s="6">
        <v>43344</v>
      </c>
      <c r="F154" s="7"/>
      <c r="G154" s="7"/>
      <c r="H154" s="7"/>
      <c r="I154" s="2"/>
      <c r="J154" s="3">
        <f t="shared" si="79"/>
        <v>0</v>
      </c>
      <c r="K154" s="1"/>
      <c r="L154" s="2">
        <f t="shared" ref="L154:M154" si="145">SUM(I148:I154)</f>
        <v>0</v>
      </c>
      <c r="M154" s="3">
        <f t="shared" si="145"/>
        <v>0</v>
      </c>
      <c r="N154" s="2">
        <f t="shared" si="89"/>
        <v>0</v>
      </c>
      <c r="O154" s="3">
        <f t="shared" si="90"/>
        <v>0</v>
      </c>
      <c r="P154" s="4" t="str">
        <f t="shared" si="91"/>
        <v/>
      </c>
      <c r="Q154" s="4" t="e">
        <f t="shared" si="92"/>
        <v>#DIV/0!</v>
      </c>
      <c r="R154" s="4"/>
      <c r="S154" s="1"/>
      <c r="T154" s="1">
        <f t="shared" si="93"/>
        <v>0</v>
      </c>
      <c r="U154" s="20">
        <f t="shared" si="81"/>
        <v>0</v>
      </c>
    </row>
    <row r="155" spans="1:21" x14ac:dyDescent="0.2">
      <c r="A155" s="2"/>
      <c r="B155" s="2"/>
      <c r="C155" s="2"/>
      <c r="D155" s="5"/>
      <c r="E155" s="6">
        <v>43345</v>
      </c>
      <c r="F155" s="7"/>
      <c r="G155" s="7"/>
      <c r="H155" s="7"/>
      <c r="I155" s="2"/>
      <c r="J155" s="3">
        <f t="shared" si="79"/>
        <v>0</v>
      </c>
      <c r="K155" s="1"/>
      <c r="L155" s="2">
        <f t="shared" ref="L155:M155" si="146">SUM(I149:I155)</f>
        <v>0</v>
      </c>
      <c r="M155" s="3">
        <f t="shared" si="146"/>
        <v>0</v>
      </c>
      <c r="N155" s="2">
        <f t="shared" si="89"/>
        <v>0</v>
      </c>
      <c r="O155" s="3">
        <f t="shared" si="90"/>
        <v>0</v>
      </c>
      <c r="P155" s="4" t="str">
        <f t="shared" si="91"/>
        <v/>
      </c>
      <c r="Q155" s="4" t="e">
        <f t="shared" si="92"/>
        <v>#DIV/0!</v>
      </c>
      <c r="R155" s="4"/>
      <c r="S155" s="1"/>
      <c r="T155" s="1">
        <f t="shared" si="93"/>
        <v>0</v>
      </c>
      <c r="U155" s="20">
        <f t="shared" si="81"/>
        <v>0</v>
      </c>
    </row>
    <row r="156" spans="1:21" x14ac:dyDescent="0.2">
      <c r="A156" s="2"/>
      <c r="B156" s="2"/>
      <c r="C156" s="2"/>
      <c r="D156" s="5"/>
      <c r="E156" s="6">
        <v>43346</v>
      </c>
      <c r="F156" s="7"/>
      <c r="G156" s="7"/>
      <c r="H156" s="7"/>
      <c r="I156" s="2"/>
      <c r="J156" s="3">
        <f t="shared" si="79"/>
        <v>0</v>
      </c>
      <c r="K156" s="1"/>
      <c r="L156" s="2">
        <f t="shared" ref="L156:M156" si="147">SUM(I150:I156)</f>
        <v>0</v>
      </c>
      <c r="M156" s="3">
        <f t="shared" si="147"/>
        <v>0</v>
      </c>
      <c r="N156" s="2">
        <f t="shared" si="89"/>
        <v>0</v>
      </c>
      <c r="O156" s="3">
        <f t="shared" si="90"/>
        <v>0</v>
      </c>
      <c r="P156" s="4" t="str">
        <f t="shared" si="91"/>
        <v/>
      </c>
      <c r="Q156" s="4" t="e">
        <f t="shared" si="92"/>
        <v>#DIV/0!</v>
      </c>
      <c r="R156" s="4"/>
      <c r="S156" s="1"/>
      <c r="T156" s="1">
        <f t="shared" si="93"/>
        <v>0</v>
      </c>
      <c r="U156" s="20">
        <f t="shared" si="81"/>
        <v>0</v>
      </c>
    </row>
    <row r="157" spans="1:21" x14ac:dyDescent="0.2">
      <c r="A157" s="2"/>
      <c r="B157" s="2"/>
      <c r="C157" s="2"/>
      <c r="D157" s="5"/>
      <c r="E157" s="6">
        <v>43347</v>
      </c>
      <c r="F157" s="7"/>
      <c r="G157" s="7"/>
      <c r="H157" s="7"/>
      <c r="I157" s="2"/>
      <c r="J157" s="3">
        <f t="shared" si="79"/>
        <v>0</v>
      </c>
      <c r="K157" s="1"/>
      <c r="L157" s="2">
        <f t="shared" ref="L157:M157" si="148">SUM(I151:I157)</f>
        <v>0</v>
      </c>
      <c r="M157" s="3">
        <f t="shared" si="148"/>
        <v>0</v>
      </c>
      <c r="N157" s="2">
        <f t="shared" si="89"/>
        <v>0</v>
      </c>
      <c r="O157" s="3">
        <f t="shared" si="90"/>
        <v>0</v>
      </c>
      <c r="P157" s="4" t="str">
        <f t="shared" si="91"/>
        <v/>
      </c>
      <c r="Q157" s="4" t="e">
        <f t="shared" si="92"/>
        <v>#DIV/0!</v>
      </c>
      <c r="R157" s="4"/>
      <c r="S157" s="1"/>
      <c r="T157" s="1">
        <f t="shared" si="93"/>
        <v>0</v>
      </c>
      <c r="U157" s="20">
        <f t="shared" si="81"/>
        <v>0</v>
      </c>
    </row>
    <row r="158" spans="1:21" x14ac:dyDescent="0.2">
      <c r="A158" s="2"/>
      <c r="B158" s="2"/>
      <c r="C158" s="2"/>
      <c r="D158" s="5"/>
      <c r="E158" s="6">
        <v>43348</v>
      </c>
      <c r="F158" s="7"/>
      <c r="G158" s="7"/>
      <c r="H158" s="7"/>
      <c r="I158" s="2"/>
      <c r="J158" s="3">
        <f t="shared" si="79"/>
        <v>0</v>
      </c>
      <c r="K158" s="1"/>
      <c r="L158" s="2">
        <f t="shared" ref="L158:M158" si="149">SUM(I152:I158)</f>
        <v>0</v>
      </c>
      <c r="M158" s="3">
        <f t="shared" si="149"/>
        <v>0</v>
      </c>
      <c r="N158" s="2">
        <f t="shared" si="89"/>
        <v>0</v>
      </c>
      <c r="O158" s="3">
        <f t="shared" si="90"/>
        <v>0</v>
      </c>
      <c r="P158" s="4" t="str">
        <f t="shared" si="91"/>
        <v/>
      </c>
      <c r="Q158" s="4" t="e">
        <f t="shared" si="92"/>
        <v>#DIV/0!</v>
      </c>
      <c r="R158" s="4"/>
      <c r="S158" s="1"/>
      <c r="T158" s="1">
        <f t="shared" si="93"/>
        <v>0</v>
      </c>
      <c r="U158" s="20">
        <f t="shared" si="81"/>
        <v>0</v>
      </c>
    </row>
    <row r="159" spans="1:21" x14ac:dyDescent="0.2">
      <c r="A159" s="2"/>
      <c r="B159" s="2"/>
      <c r="C159" s="2"/>
      <c r="D159" s="5"/>
      <c r="E159" s="6">
        <v>43349</v>
      </c>
      <c r="F159" s="7"/>
      <c r="G159" s="7"/>
      <c r="H159" s="7"/>
      <c r="I159" s="2"/>
      <c r="J159" s="3">
        <f t="shared" ref="J159:J222" si="150">TIME(,,)</f>
        <v>0</v>
      </c>
      <c r="K159" s="1"/>
      <c r="L159" s="2">
        <f t="shared" ref="L159:M159" si="151">SUM(I153:I159)</f>
        <v>0</v>
      </c>
      <c r="M159" s="3">
        <f t="shared" si="151"/>
        <v>0</v>
      </c>
      <c r="N159" s="2">
        <f t="shared" si="89"/>
        <v>0</v>
      </c>
      <c r="O159" s="3">
        <f t="shared" si="90"/>
        <v>0</v>
      </c>
      <c r="P159" s="4" t="str">
        <f t="shared" si="91"/>
        <v/>
      </c>
      <c r="Q159" s="4" t="e">
        <f t="shared" si="92"/>
        <v>#DIV/0!</v>
      </c>
      <c r="R159" s="4"/>
      <c r="S159" s="1"/>
      <c r="T159" s="1">
        <f t="shared" si="93"/>
        <v>0</v>
      </c>
      <c r="U159" s="20">
        <f t="shared" ref="U159:U222" si="152">TIME(,,)</f>
        <v>0</v>
      </c>
    </row>
    <row r="160" spans="1:21" x14ac:dyDescent="0.2">
      <c r="A160" s="2"/>
      <c r="B160" s="2"/>
      <c r="C160" s="2"/>
      <c r="D160" s="5"/>
      <c r="E160" s="6">
        <v>43350</v>
      </c>
      <c r="F160" s="7"/>
      <c r="G160" s="7"/>
      <c r="H160" s="7"/>
      <c r="I160" s="2"/>
      <c r="J160" s="3">
        <f t="shared" si="150"/>
        <v>0</v>
      </c>
      <c r="K160" s="1"/>
      <c r="L160" s="2">
        <f t="shared" ref="L160:M160" si="153">SUM(I154:I160)</f>
        <v>0</v>
      </c>
      <c r="M160" s="3">
        <f t="shared" si="153"/>
        <v>0</v>
      </c>
      <c r="N160" s="2">
        <f t="shared" si="89"/>
        <v>0</v>
      </c>
      <c r="O160" s="3">
        <f t="shared" si="90"/>
        <v>0</v>
      </c>
      <c r="P160" s="4" t="str">
        <f t="shared" si="91"/>
        <v/>
      </c>
      <c r="Q160" s="4" t="e">
        <f t="shared" si="92"/>
        <v>#DIV/0!</v>
      </c>
      <c r="R160" s="4"/>
      <c r="S160" s="1"/>
      <c r="T160" s="1">
        <f t="shared" si="93"/>
        <v>0</v>
      </c>
      <c r="U160" s="20">
        <f t="shared" si="152"/>
        <v>0</v>
      </c>
    </row>
    <row r="161" spans="1:21" x14ac:dyDescent="0.2">
      <c r="A161" s="2"/>
      <c r="B161" s="2"/>
      <c r="C161" s="2"/>
      <c r="D161" s="5"/>
      <c r="E161" s="6">
        <v>43351</v>
      </c>
      <c r="F161" s="7"/>
      <c r="G161" s="7"/>
      <c r="H161" s="7"/>
      <c r="I161" s="2"/>
      <c r="J161" s="3">
        <f t="shared" si="150"/>
        <v>0</v>
      </c>
      <c r="K161" s="1"/>
      <c r="L161" s="2">
        <f t="shared" ref="L161:M161" si="154">SUM(I155:I161)</f>
        <v>0</v>
      </c>
      <c r="M161" s="3">
        <f t="shared" si="154"/>
        <v>0</v>
      </c>
      <c r="N161" s="2">
        <f t="shared" si="89"/>
        <v>0</v>
      </c>
      <c r="O161" s="3">
        <f t="shared" si="90"/>
        <v>0</v>
      </c>
      <c r="P161" s="4" t="str">
        <f t="shared" si="91"/>
        <v/>
      </c>
      <c r="Q161" s="4" t="e">
        <f t="shared" si="92"/>
        <v>#DIV/0!</v>
      </c>
      <c r="R161" s="4"/>
      <c r="S161" s="1"/>
      <c r="T161" s="1">
        <f t="shared" si="93"/>
        <v>0</v>
      </c>
      <c r="U161" s="20">
        <f t="shared" si="152"/>
        <v>0</v>
      </c>
    </row>
    <row r="162" spans="1:21" x14ac:dyDescent="0.2">
      <c r="A162" s="2"/>
      <c r="B162" s="2"/>
      <c r="C162" s="2"/>
      <c r="D162" s="5"/>
      <c r="E162" s="6">
        <v>43352</v>
      </c>
      <c r="F162" s="7"/>
      <c r="G162" s="7"/>
      <c r="H162" s="7"/>
      <c r="I162" s="2"/>
      <c r="J162" s="3">
        <f t="shared" si="150"/>
        <v>0</v>
      </c>
      <c r="K162" s="1"/>
      <c r="L162" s="2">
        <f t="shared" ref="L162:M162" si="155">SUM(I156:I162)</f>
        <v>0</v>
      </c>
      <c r="M162" s="3">
        <f t="shared" si="155"/>
        <v>0</v>
      </c>
      <c r="N162" s="2">
        <f t="shared" si="89"/>
        <v>0</v>
      </c>
      <c r="O162" s="3">
        <f t="shared" si="90"/>
        <v>0</v>
      </c>
      <c r="P162" s="4" t="str">
        <f t="shared" si="91"/>
        <v/>
      </c>
      <c r="Q162" s="4" t="e">
        <f t="shared" si="92"/>
        <v>#DIV/0!</v>
      </c>
      <c r="R162" s="4"/>
      <c r="S162" s="1"/>
      <c r="T162" s="1">
        <f t="shared" si="93"/>
        <v>0</v>
      </c>
      <c r="U162" s="20">
        <f t="shared" si="152"/>
        <v>0</v>
      </c>
    </row>
    <row r="163" spans="1:21" x14ac:dyDescent="0.2">
      <c r="A163" s="2"/>
      <c r="B163" s="2"/>
      <c r="C163" s="2"/>
      <c r="D163" s="5"/>
      <c r="E163" s="6">
        <v>43353</v>
      </c>
      <c r="F163" s="7"/>
      <c r="G163" s="7"/>
      <c r="H163" s="7"/>
      <c r="I163" s="2"/>
      <c r="J163" s="3">
        <f t="shared" si="150"/>
        <v>0</v>
      </c>
      <c r="K163" s="1"/>
      <c r="L163" s="2">
        <f t="shared" ref="L163:M163" si="156">SUM(I157:I163)</f>
        <v>0</v>
      </c>
      <c r="M163" s="3">
        <f t="shared" si="156"/>
        <v>0</v>
      </c>
      <c r="N163" s="2">
        <f t="shared" si="89"/>
        <v>0</v>
      </c>
      <c r="O163" s="3">
        <f t="shared" si="90"/>
        <v>0</v>
      </c>
      <c r="P163" s="4" t="str">
        <f t="shared" si="91"/>
        <v/>
      </c>
      <c r="Q163" s="4" t="e">
        <f t="shared" si="92"/>
        <v>#DIV/0!</v>
      </c>
      <c r="R163" s="4"/>
      <c r="S163" s="1"/>
      <c r="T163" s="1">
        <f t="shared" si="93"/>
        <v>0</v>
      </c>
      <c r="U163" s="20">
        <f t="shared" si="152"/>
        <v>0</v>
      </c>
    </row>
    <row r="164" spans="1:21" x14ac:dyDescent="0.2">
      <c r="A164" s="2"/>
      <c r="B164" s="2"/>
      <c r="C164" s="2"/>
      <c r="D164" s="5"/>
      <c r="E164" s="6">
        <v>43354</v>
      </c>
      <c r="F164" s="7"/>
      <c r="G164" s="7"/>
      <c r="H164" s="7"/>
      <c r="I164" s="2"/>
      <c r="J164" s="3">
        <f t="shared" si="150"/>
        <v>0</v>
      </c>
      <c r="K164" s="1"/>
      <c r="L164" s="2">
        <f t="shared" ref="L164:M164" si="157">SUM(I158:I164)</f>
        <v>0</v>
      </c>
      <c r="M164" s="3">
        <f t="shared" si="157"/>
        <v>0</v>
      </c>
      <c r="N164" s="2">
        <f t="shared" si="89"/>
        <v>0</v>
      </c>
      <c r="O164" s="3">
        <f t="shared" si="90"/>
        <v>0</v>
      </c>
      <c r="P164" s="4" t="str">
        <f t="shared" si="91"/>
        <v/>
      </c>
      <c r="Q164" s="4" t="e">
        <f t="shared" si="92"/>
        <v>#DIV/0!</v>
      </c>
      <c r="R164" s="4"/>
      <c r="S164" s="1"/>
      <c r="T164" s="1">
        <f t="shared" si="93"/>
        <v>0</v>
      </c>
      <c r="U164" s="20">
        <f t="shared" si="152"/>
        <v>0</v>
      </c>
    </row>
    <row r="165" spans="1:21" x14ac:dyDescent="0.2">
      <c r="A165" s="2"/>
      <c r="B165" s="2"/>
      <c r="C165" s="2"/>
      <c r="D165" s="5"/>
      <c r="E165" s="6">
        <v>43355</v>
      </c>
      <c r="F165" s="7"/>
      <c r="G165" s="7"/>
      <c r="H165" s="7"/>
      <c r="I165" s="2"/>
      <c r="J165" s="3">
        <f t="shared" si="150"/>
        <v>0</v>
      </c>
      <c r="K165" s="1"/>
      <c r="L165" s="2">
        <f t="shared" ref="L165:M165" si="158">SUM(I159:I165)</f>
        <v>0</v>
      </c>
      <c r="M165" s="3">
        <f t="shared" si="158"/>
        <v>0</v>
      </c>
      <c r="N165" s="2">
        <f t="shared" si="89"/>
        <v>0</v>
      </c>
      <c r="O165" s="3">
        <f t="shared" si="90"/>
        <v>0</v>
      </c>
      <c r="P165" s="4" t="str">
        <f t="shared" si="91"/>
        <v/>
      </c>
      <c r="Q165" s="4" t="e">
        <f t="shared" si="92"/>
        <v>#DIV/0!</v>
      </c>
      <c r="R165" s="4"/>
      <c r="S165" s="1"/>
      <c r="T165" s="1">
        <f t="shared" si="93"/>
        <v>0</v>
      </c>
      <c r="U165" s="20">
        <f t="shared" si="152"/>
        <v>0</v>
      </c>
    </row>
    <row r="166" spans="1:21" x14ac:dyDescent="0.2">
      <c r="A166" s="2"/>
      <c r="B166" s="2"/>
      <c r="C166" s="2"/>
      <c r="D166" s="5"/>
      <c r="E166" s="6">
        <v>43356</v>
      </c>
      <c r="F166" s="7"/>
      <c r="G166" s="7"/>
      <c r="H166" s="7"/>
      <c r="I166" s="2"/>
      <c r="J166" s="3">
        <f t="shared" si="150"/>
        <v>0</v>
      </c>
      <c r="K166" s="1"/>
      <c r="L166" s="2">
        <f t="shared" ref="L166:M166" si="159">SUM(I160:I166)</f>
        <v>0</v>
      </c>
      <c r="M166" s="3">
        <f t="shared" si="159"/>
        <v>0</v>
      </c>
      <c r="N166" s="2">
        <f t="shared" ref="N166:N229" si="160">SUM(I163:I169)</f>
        <v>0</v>
      </c>
      <c r="O166" s="3">
        <f t="shared" ref="O166:O229" si="161">SUM(J163:J169)</f>
        <v>0</v>
      </c>
      <c r="P166" s="4" t="str">
        <f t="shared" ref="P166:P229" si="162">IF(J166=0,"",J166/I166)</f>
        <v/>
      </c>
      <c r="Q166" s="4" t="e">
        <f t="shared" ref="Q166:Q229" si="163">AVERAGE(P160:P166)</f>
        <v>#DIV/0!</v>
      </c>
      <c r="R166" s="4"/>
      <c r="S166" s="1"/>
      <c r="T166" s="1">
        <f t="shared" ref="T166:T229" si="164">SUM(S160:S166)</f>
        <v>0</v>
      </c>
      <c r="U166" s="20">
        <f t="shared" si="152"/>
        <v>0</v>
      </c>
    </row>
    <row r="167" spans="1:21" x14ac:dyDescent="0.2">
      <c r="A167" s="2"/>
      <c r="B167" s="2"/>
      <c r="C167" s="2"/>
      <c r="D167" s="5"/>
      <c r="E167" s="6">
        <v>43357</v>
      </c>
      <c r="F167" s="7"/>
      <c r="G167" s="7"/>
      <c r="H167" s="7"/>
      <c r="I167" s="2"/>
      <c r="J167" s="3">
        <f t="shared" si="150"/>
        <v>0</v>
      </c>
      <c r="K167" s="1"/>
      <c r="L167" s="2">
        <f t="shared" ref="L167:M167" si="165">SUM(I161:I167)</f>
        <v>0</v>
      </c>
      <c r="M167" s="3">
        <f t="shared" si="165"/>
        <v>0</v>
      </c>
      <c r="N167" s="2">
        <f t="shared" si="160"/>
        <v>0</v>
      </c>
      <c r="O167" s="3">
        <f t="shared" si="161"/>
        <v>0</v>
      </c>
      <c r="P167" s="4" t="str">
        <f t="shared" si="162"/>
        <v/>
      </c>
      <c r="Q167" s="4" t="e">
        <f t="shared" si="163"/>
        <v>#DIV/0!</v>
      </c>
      <c r="R167" s="4"/>
      <c r="S167" s="1"/>
      <c r="T167" s="1">
        <f t="shared" si="164"/>
        <v>0</v>
      </c>
      <c r="U167" s="20">
        <f t="shared" si="152"/>
        <v>0</v>
      </c>
    </row>
    <row r="168" spans="1:21" x14ac:dyDescent="0.2">
      <c r="A168" s="2"/>
      <c r="B168" s="2"/>
      <c r="C168" s="2"/>
      <c r="D168" s="5"/>
      <c r="E168" s="6">
        <v>43358</v>
      </c>
      <c r="F168" s="7"/>
      <c r="G168" s="7"/>
      <c r="H168" s="7"/>
      <c r="I168" s="2"/>
      <c r="J168" s="3">
        <f t="shared" si="150"/>
        <v>0</v>
      </c>
      <c r="K168" s="1"/>
      <c r="L168" s="2">
        <f t="shared" ref="L168:M168" si="166">SUM(I162:I168)</f>
        <v>0</v>
      </c>
      <c r="M168" s="3">
        <f t="shared" si="166"/>
        <v>0</v>
      </c>
      <c r="N168" s="2">
        <f t="shared" si="160"/>
        <v>0</v>
      </c>
      <c r="O168" s="3">
        <f t="shared" si="161"/>
        <v>0</v>
      </c>
      <c r="P168" s="4" t="str">
        <f t="shared" si="162"/>
        <v/>
      </c>
      <c r="Q168" s="4" t="e">
        <f t="shared" si="163"/>
        <v>#DIV/0!</v>
      </c>
      <c r="R168" s="4"/>
      <c r="S168" s="1"/>
      <c r="T168" s="1">
        <f t="shared" si="164"/>
        <v>0</v>
      </c>
      <c r="U168" s="20">
        <f t="shared" si="152"/>
        <v>0</v>
      </c>
    </row>
    <row r="169" spans="1:21" x14ac:dyDescent="0.2">
      <c r="A169" s="2"/>
      <c r="B169" s="2"/>
      <c r="C169" s="2"/>
      <c r="D169" s="5"/>
      <c r="E169" s="6">
        <v>43359</v>
      </c>
      <c r="F169" s="7"/>
      <c r="G169" s="7"/>
      <c r="H169" s="7"/>
      <c r="I169" s="2"/>
      <c r="J169" s="3">
        <f t="shared" si="150"/>
        <v>0</v>
      </c>
      <c r="K169" s="1"/>
      <c r="L169" s="2">
        <f t="shared" ref="L169:M169" si="167">SUM(I163:I169)</f>
        <v>0</v>
      </c>
      <c r="M169" s="3">
        <f t="shared" si="167"/>
        <v>0</v>
      </c>
      <c r="N169" s="2">
        <f t="shared" si="160"/>
        <v>0</v>
      </c>
      <c r="O169" s="3">
        <f t="shared" si="161"/>
        <v>0</v>
      </c>
      <c r="P169" s="4" t="str">
        <f t="shared" si="162"/>
        <v/>
      </c>
      <c r="Q169" s="4" t="e">
        <f t="shared" si="163"/>
        <v>#DIV/0!</v>
      </c>
      <c r="R169" s="4"/>
      <c r="S169" s="1"/>
      <c r="T169" s="1">
        <f t="shared" si="164"/>
        <v>0</v>
      </c>
      <c r="U169" s="20">
        <f t="shared" si="152"/>
        <v>0</v>
      </c>
    </row>
    <row r="170" spans="1:21" x14ac:dyDescent="0.2">
      <c r="A170" s="2"/>
      <c r="B170" s="2"/>
      <c r="C170" s="2"/>
      <c r="D170" s="5"/>
      <c r="E170" s="6">
        <v>43360</v>
      </c>
      <c r="F170" s="7"/>
      <c r="G170" s="7"/>
      <c r="H170" s="7"/>
      <c r="I170" s="2"/>
      <c r="J170" s="3">
        <f t="shared" si="150"/>
        <v>0</v>
      </c>
      <c r="K170" s="1"/>
      <c r="L170" s="2">
        <f t="shared" ref="L170:M170" si="168">SUM(I164:I170)</f>
        <v>0</v>
      </c>
      <c r="M170" s="3">
        <f t="shared" si="168"/>
        <v>0</v>
      </c>
      <c r="N170" s="2">
        <f t="shared" si="160"/>
        <v>0</v>
      </c>
      <c r="O170" s="3">
        <f t="shared" si="161"/>
        <v>0</v>
      </c>
      <c r="P170" s="4" t="str">
        <f t="shared" si="162"/>
        <v/>
      </c>
      <c r="Q170" s="4" t="e">
        <f t="shared" si="163"/>
        <v>#DIV/0!</v>
      </c>
      <c r="R170" s="4"/>
      <c r="S170" s="1"/>
      <c r="T170" s="1">
        <f t="shared" si="164"/>
        <v>0</v>
      </c>
      <c r="U170" s="20">
        <f t="shared" si="152"/>
        <v>0</v>
      </c>
    </row>
    <row r="171" spans="1:21" x14ac:dyDescent="0.2">
      <c r="A171" s="2"/>
      <c r="B171" s="2"/>
      <c r="C171" s="2"/>
      <c r="D171" s="5"/>
      <c r="E171" s="6">
        <v>43361</v>
      </c>
      <c r="F171" s="7"/>
      <c r="G171" s="7"/>
      <c r="H171" s="7"/>
      <c r="I171" s="2"/>
      <c r="J171" s="3">
        <f t="shared" si="150"/>
        <v>0</v>
      </c>
      <c r="K171" s="1"/>
      <c r="L171" s="2">
        <f t="shared" ref="L171:M171" si="169">SUM(I165:I171)</f>
        <v>0</v>
      </c>
      <c r="M171" s="3">
        <f t="shared" si="169"/>
        <v>0</v>
      </c>
      <c r="N171" s="2">
        <f t="shared" si="160"/>
        <v>0</v>
      </c>
      <c r="O171" s="3">
        <f t="shared" si="161"/>
        <v>0</v>
      </c>
      <c r="P171" s="4" t="str">
        <f t="shared" si="162"/>
        <v/>
      </c>
      <c r="Q171" s="4" t="e">
        <f t="shared" si="163"/>
        <v>#DIV/0!</v>
      </c>
      <c r="R171" s="4"/>
      <c r="S171" s="1"/>
      <c r="T171" s="1">
        <f t="shared" si="164"/>
        <v>0</v>
      </c>
      <c r="U171" s="20">
        <f t="shared" si="152"/>
        <v>0</v>
      </c>
    </row>
    <row r="172" spans="1:21" x14ac:dyDescent="0.2">
      <c r="A172" s="2"/>
      <c r="B172" s="2"/>
      <c r="C172" s="2"/>
      <c r="D172" s="5"/>
      <c r="E172" s="6">
        <v>43362</v>
      </c>
      <c r="F172" s="7"/>
      <c r="G172" s="7"/>
      <c r="H172" s="7"/>
      <c r="I172" s="2"/>
      <c r="J172" s="3">
        <f t="shared" si="150"/>
        <v>0</v>
      </c>
      <c r="K172" s="1"/>
      <c r="L172" s="2">
        <f t="shared" ref="L172:M172" si="170">SUM(I166:I172)</f>
        <v>0</v>
      </c>
      <c r="M172" s="3">
        <f t="shared" si="170"/>
        <v>0</v>
      </c>
      <c r="N172" s="2">
        <f t="shared" si="160"/>
        <v>0</v>
      </c>
      <c r="O172" s="3">
        <f t="shared" si="161"/>
        <v>0</v>
      </c>
      <c r="P172" s="4" t="str">
        <f t="shared" si="162"/>
        <v/>
      </c>
      <c r="Q172" s="4" t="e">
        <f t="shared" si="163"/>
        <v>#DIV/0!</v>
      </c>
      <c r="R172" s="4"/>
      <c r="S172" s="1"/>
      <c r="T172" s="1">
        <f t="shared" si="164"/>
        <v>0</v>
      </c>
      <c r="U172" s="20">
        <f t="shared" si="152"/>
        <v>0</v>
      </c>
    </row>
    <row r="173" spans="1:21" x14ac:dyDescent="0.2">
      <c r="A173" s="2"/>
      <c r="B173" s="2"/>
      <c r="C173" s="2"/>
      <c r="D173" s="5"/>
      <c r="E173" s="6">
        <v>43363</v>
      </c>
      <c r="F173" s="7"/>
      <c r="G173" s="7"/>
      <c r="H173" s="7"/>
      <c r="I173" s="2"/>
      <c r="J173" s="3">
        <f t="shared" si="150"/>
        <v>0</v>
      </c>
      <c r="K173" s="1"/>
      <c r="L173" s="2">
        <f t="shared" ref="L173:M173" si="171">SUM(I167:I173)</f>
        <v>0</v>
      </c>
      <c r="M173" s="3">
        <f t="shared" si="171"/>
        <v>0</v>
      </c>
      <c r="N173" s="2">
        <f t="shared" si="160"/>
        <v>0</v>
      </c>
      <c r="O173" s="3">
        <f t="shared" si="161"/>
        <v>0</v>
      </c>
      <c r="P173" s="4" t="str">
        <f t="shared" si="162"/>
        <v/>
      </c>
      <c r="Q173" s="4" t="e">
        <f t="shared" si="163"/>
        <v>#DIV/0!</v>
      </c>
      <c r="R173" s="4"/>
      <c r="S173" s="1"/>
      <c r="T173" s="1">
        <f t="shared" si="164"/>
        <v>0</v>
      </c>
      <c r="U173" s="20">
        <f t="shared" si="152"/>
        <v>0</v>
      </c>
    </row>
    <row r="174" spans="1:21" x14ac:dyDescent="0.2">
      <c r="A174" s="2"/>
      <c r="B174" s="2"/>
      <c r="C174" s="2"/>
      <c r="D174" s="5"/>
      <c r="E174" s="6">
        <v>43364</v>
      </c>
      <c r="F174" s="7"/>
      <c r="G174" s="7"/>
      <c r="H174" s="7"/>
      <c r="I174" s="2"/>
      <c r="J174" s="3">
        <f t="shared" si="150"/>
        <v>0</v>
      </c>
      <c r="K174" s="1"/>
      <c r="L174" s="2">
        <f t="shared" ref="L174:M174" si="172">SUM(I168:I174)</f>
        <v>0</v>
      </c>
      <c r="M174" s="3">
        <f t="shared" si="172"/>
        <v>0</v>
      </c>
      <c r="N174" s="2">
        <f t="shared" si="160"/>
        <v>0</v>
      </c>
      <c r="O174" s="3">
        <f t="shared" si="161"/>
        <v>0</v>
      </c>
      <c r="P174" s="4" t="str">
        <f t="shared" si="162"/>
        <v/>
      </c>
      <c r="Q174" s="4" t="e">
        <f t="shared" si="163"/>
        <v>#DIV/0!</v>
      </c>
      <c r="R174" s="4"/>
      <c r="S174" s="1"/>
      <c r="T174" s="1">
        <f t="shared" si="164"/>
        <v>0</v>
      </c>
      <c r="U174" s="20">
        <f t="shared" si="152"/>
        <v>0</v>
      </c>
    </row>
    <row r="175" spans="1:21" x14ac:dyDescent="0.2">
      <c r="A175" s="2"/>
      <c r="B175" s="2"/>
      <c r="C175" s="2"/>
      <c r="D175" s="5"/>
      <c r="E175" s="6">
        <v>43365</v>
      </c>
      <c r="F175" s="7"/>
      <c r="G175" s="7"/>
      <c r="H175" s="7"/>
      <c r="I175" s="2"/>
      <c r="J175" s="3">
        <f t="shared" si="150"/>
        <v>0</v>
      </c>
      <c r="K175" s="1"/>
      <c r="L175" s="2">
        <f t="shared" ref="L175:M175" si="173">SUM(I169:I175)</f>
        <v>0</v>
      </c>
      <c r="M175" s="3">
        <f t="shared" si="173"/>
        <v>0</v>
      </c>
      <c r="N175" s="2">
        <f t="shared" si="160"/>
        <v>0</v>
      </c>
      <c r="O175" s="3">
        <f t="shared" si="161"/>
        <v>0</v>
      </c>
      <c r="P175" s="4" t="str">
        <f t="shared" si="162"/>
        <v/>
      </c>
      <c r="Q175" s="4" t="e">
        <f t="shared" si="163"/>
        <v>#DIV/0!</v>
      </c>
      <c r="R175" s="4"/>
      <c r="S175" s="1"/>
      <c r="T175" s="1">
        <f t="shared" si="164"/>
        <v>0</v>
      </c>
      <c r="U175" s="20">
        <f t="shared" si="152"/>
        <v>0</v>
      </c>
    </row>
    <row r="176" spans="1:21" x14ac:dyDescent="0.2">
      <c r="A176" s="2"/>
      <c r="B176" s="2"/>
      <c r="C176" s="2"/>
      <c r="D176" s="5"/>
      <c r="E176" s="6">
        <v>43366</v>
      </c>
      <c r="F176" s="7"/>
      <c r="G176" s="7"/>
      <c r="H176" s="7"/>
      <c r="I176" s="2"/>
      <c r="J176" s="3">
        <f t="shared" si="150"/>
        <v>0</v>
      </c>
      <c r="K176" s="1"/>
      <c r="L176" s="2">
        <f t="shared" ref="L176:M176" si="174">SUM(I170:I176)</f>
        <v>0</v>
      </c>
      <c r="M176" s="3">
        <f t="shared" si="174"/>
        <v>0</v>
      </c>
      <c r="N176" s="2">
        <f t="shared" si="160"/>
        <v>0</v>
      </c>
      <c r="O176" s="3">
        <f t="shared" si="161"/>
        <v>0</v>
      </c>
      <c r="P176" s="4" t="str">
        <f t="shared" si="162"/>
        <v/>
      </c>
      <c r="Q176" s="4" t="e">
        <f t="shared" si="163"/>
        <v>#DIV/0!</v>
      </c>
      <c r="R176" s="4"/>
      <c r="S176" s="1"/>
      <c r="T176" s="1">
        <f t="shared" si="164"/>
        <v>0</v>
      </c>
      <c r="U176" s="20">
        <f t="shared" si="152"/>
        <v>0</v>
      </c>
    </row>
    <row r="177" spans="1:21" x14ac:dyDescent="0.2">
      <c r="A177" s="2"/>
      <c r="B177" s="2"/>
      <c r="C177" s="2"/>
      <c r="D177" s="5"/>
      <c r="E177" s="6">
        <v>43367</v>
      </c>
      <c r="F177" s="7"/>
      <c r="G177" s="7"/>
      <c r="H177" s="7"/>
      <c r="I177" s="2"/>
      <c r="J177" s="3">
        <f t="shared" si="150"/>
        <v>0</v>
      </c>
      <c r="K177" s="1"/>
      <c r="L177" s="2">
        <f t="shared" ref="L177:M177" si="175">SUM(I171:I177)</f>
        <v>0</v>
      </c>
      <c r="M177" s="3">
        <f t="shared" si="175"/>
        <v>0</v>
      </c>
      <c r="N177" s="2">
        <f t="shared" si="160"/>
        <v>0</v>
      </c>
      <c r="O177" s="3">
        <f t="shared" si="161"/>
        <v>0</v>
      </c>
      <c r="P177" s="4" t="str">
        <f t="shared" si="162"/>
        <v/>
      </c>
      <c r="Q177" s="4" t="e">
        <f t="shared" si="163"/>
        <v>#DIV/0!</v>
      </c>
      <c r="R177" s="4"/>
      <c r="S177" s="1"/>
      <c r="T177" s="1">
        <f t="shared" si="164"/>
        <v>0</v>
      </c>
      <c r="U177" s="20">
        <f t="shared" si="152"/>
        <v>0</v>
      </c>
    </row>
    <row r="178" spans="1:21" x14ac:dyDescent="0.2">
      <c r="A178" s="2"/>
      <c r="B178" s="2"/>
      <c r="C178" s="2"/>
      <c r="D178" s="5"/>
      <c r="E178" s="6">
        <v>43368</v>
      </c>
      <c r="F178" s="7"/>
      <c r="G178" s="7"/>
      <c r="H178" s="7"/>
      <c r="I178" s="2"/>
      <c r="J178" s="3">
        <f t="shared" si="150"/>
        <v>0</v>
      </c>
      <c r="K178" s="1"/>
      <c r="L178" s="2">
        <f t="shared" ref="L178:M178" si="176">SUM(I172:I178)</f>
        <v>0</v>
      </c>
      <c r="M178" s="3">
        <f t="shared" si="176"/>
        <v>0</v>
      </c>
      <c r="N178" s="2">
        <f t="shared" si="160"/>
        <v>0</v>
      </c>
      <c r="O178" s="3">
        <f t="shared" si="161"/>
        <v>0</v>
      </c>
      <c r="P178" s="4" t="str">
        <f t="shared" si="162"/>
        <v/>
      </c>
      <c r="Q178" s="4" t="e">
        <f t="shared" si="163"/>
        <v>#DIV/0!</v>
      </c>
      <c r="R178" s="4"/>
      <c r="S178" s="1"/>
      <c r="T178" s="1">
        <f t="shared" si="164"/>
        <v>0</v>
      </c>
      <c r="U178" s="20">
        <f t="shared" si="152"/>
        <v>0</v>
      </c>
    </row>
    <row r="179" spans="1:21" x14ac:dyDescent="0.2">
      <c r="A179" s="2"/>
      <c r="B179" s="2"/>
      <c r="C179" s="2"/>
      <c r="D179" s="5"/>
      <c r="E179" s="6">
        <v>43369</v>
      </c>
      <c r="F179" s="7"/>
      <c r="G179" s="7"/>
      <c r="H179" s="7"/>
      <c r="I179" s="2"/>
      <c r="J179" s="3">
        <f t="shared" si="150"/>
        <v>0</v>
      </c>
      <c r="K179" s="1"/>
      <c r="L179" s="2">
        <f t="shared" ref="L179:M179" si="177">SUM(I173:I179)</f>
        <v>0</v>
      </c>
      <c r="M179" s="3">
        <f t="shared" si="177"/>
        <v>0</v>
      </c>
      <c r="N179" s="2">
        <f t="shared" si="160"/>
        <v>0</v>
      </c>
      <c r="O179" s="3">
        <f t="shared" si="161"/>
        <v>0</v>
      </c>
      <c r="P179" s="4" t="str">
        <f t="shared" si="162"/>
        <v/>
      </c>
      <c r="Q179" s="4" t="e">
        <f t="shared" si="163"/>
        <v>#DIV/0!</v>
      </c>
      <c r="R179" s="4"/>
      <c r="S179" s="1"/>
      <c r="T179" s="1">
        <f t="shared" si="164"/>
        <v>0</v>
      </c>
      <c r="U179" s="20">
        <f t="shared" si="152"/>
        <v>0</v>
      </c>
    </row>
    <row r="180" spans="1:21" x14ac:dyDescent="0.2">
      <c r="A180" s="2"/>
      <c r="B180" s="2"/>
      <c r="C180" s="2"/>
      <c r="D180" s="5"/>
      <c r="E180" s="6">
        <v>43370</v>
      </c>
      <c r="F180" s="7"/>
      <c r="G180" s="7"/>
      <c r="H180" s="7"/>
      <c r="I180" s="2"/>
      <c r="J180" s="3">
        <f t="shared" si="150"/>
        <v>0</v>
      </c>
      <c r="K180" s="1"/>
      <c r="L180" s="2">
        <f t="shared" ref="L180:M180" si="178">SUM(I174:I180)</f>
        <v>0</v>
      </c>
      <c r="M180" s="3">
        <f t="shared" si="178"/>
        <v>0</v>
      </c>
      <c r="N180" s="2">
        <f t="shared" si="160"/>
        <v>0</v>
      </c>
      <c r="O180" s="3">
        <f t="shared" si="161"/>
        <v>0</v>
      </c>
      <c r="P180" s="4" t="str">
        <f t="shared" si="162"/>
        <v/>
      </c>
      <c r="Q180" s="4" t="e">
        <f t="shared" si="163"/>
        <v>#DIV/0!</v>
      </c>
      <c r="R180" s="4"/>
      <c r="S180" s="1"/>
      <c r="T180" s="1">
        <f t="shared" si="164"/>
        <v>0</v>
      </c>
      <c r="U180" s="20">
        <f t="shared" si="152"/>
        <v>0</v>
      </c>
    </row>
    <row r="181" spans="1:21" x14ac:dyDescent="0.2">
      <c r="A181" s="2"/>
      <c r="B181" s="2"/>
      <c r="C181" s="2"/>
      <c r="D181" s="5"/>
      <c r="E181" s="6">
        <v>43371</v>
      </c>
      <c r="F181" s="7"/>
      <c r="G181" s="7"/>
      <c r="H181" s="7"/>
      <c r="I181" s="2"/>
      <c r="J181" s="3">
        <f t="shared" si="150"/>
        <v>0</v>
      </c>
      <c r="K181" s="1"/>
      <c r="L181" s="2">
        <f t="shared" ref="L181:M181" si="179">SUM(I175:I181)</f>
        <v>0</v>
      </c>
      <c r="M181" s="3">
        <f t="shared" si="179"/>
        <v>0</v>
      </c>
      <c r="N181" s="2">
        <f t="shared" si="160"/>
        <v>0</v>
      </c>
      <c r="O181" s="3">
        <f t="shared" si="161"/>
        <v>0</v>
      </c>
      <c r="P181" s="4" t="str">
        <f t="shared" si="162"/>
        <v/>
      </c>
      <c r="Q181" s="4" t="e">
        <f t="shared" si="163"/>
        <v>#DIV/0!</v>
      </c>
      <c r="R181" s="4"/>
      <c r="S181" s="1"/>
      <c r="T181" s="1">
        <f t="shared" si="164"/>
        <v>0</v>
      </c>
      <c r="U181" s="20">
        <f t="shared" si="152"/>
        <v>0</v>
      </c>
    </row>
    <row r="182" spans="1:21" x14ac:dyDescent="0.2">
      <c r="A182" s="2"/>
      <c r="B182" s="2"/>
      <c r="C182" s="2"/>
      <c r="D182" s="5"/>
      <c r="E182" s="6">
        <v>43372</v>
      </c>
      <c r="F182" s="7"/>
      <c r="G182" s="7"/>
      <c r="H182" s="7"/>
      <c r="I182" s="2"/>
      <c r="J182" s="3">
        <f t="shared" si="150"/>
        <v>0</v>
      </c>
      <c r="K182" s="1"/>
      <c r="L182" s="2">
        <f t="shared" ref="L182:M182" si="180">SUM(I176:I182)</f>
        <v>0</v>
      </c>
      <c r="M182" s="3">
        <f t="shared" si="180"/>
        <v>0</v>
      </c>
      <c r="N182" s="2">
        <f t="shared" si="160"/>
        <v>0</v>
      </c>
      <c r="O182" s="3">
        <f t="shared" si="161"/>
        <v>0</v>
      </c>
      <c r="P182" s="4" t="str">
        <f t="shared" si="162"/>
        <v/>
      </c>
      <c r="Q182" s="4" t="e">
        <f t="shared" si="163"/>
        <v>#DIV/0!</v>
      </c>
      <c r="R182" s="4"/>
      <c r="S182" s="1"/>
      <c r="T182" s="1">
        <f t="shared" si="164"/>
        <v>0</v>
      </c>
      <c r="U182" s="20">
        <f t="shared" si="152"/>
        <v>0</v>
      </c>
    </row>
    <row r="183" spans="1:21" x14ac:dyDescent="0.2">
      <c r="A183" s="2"/>
      <c r="B183" s="2"/>
      <c r="C183" s="2"/>
      <c r="D183" s="5"/>
      <c r="E183" s="6">
        <v>43373</v>
      </c>
      <c r="F183" s="7"/>
      <c r="G183" s="7"/>
      <c r="H183" s="7"/>
      <c r="I183" s="2"/>
      <c r="J183" s="3">
        <f t="shared" si="150"/>
        <v>0</v>
      </c>
      <c r="K183" s="1"/>
      <c r="L183" s="2">
        <f t="shared" ref="L183:M183" si="181">SUM(I177:I183)</f>
        <v>0</v>
      </c>
      <c r="M183" s="3">
        <f t="shared" si="181"/>
        <v>0</v>
      </c>
      <c r="N183" s="2">
        <f t="shared" si="160"/>
        <v>0</v>
      </c>
      <c r="O183" s="3">
        <f t="shared" si="161"/>
        <v>0</v>
      </c>
      <c r="P183" s="4" t="str">
        <f t="shared" si="162"/>
        <v/>
      </c>
      <c r="Q183" s="4" t="e">
        <f t="shared" si="163"/>
        <v>#DIV/0!</v>
      </c>
      <c r="R183" s="4"/>
      <c r="S183" s="1"/>
      <c r="T183" s="1">
        <f t="shared" si="164"/>
        <v>0</v>
      </c>
      <c r="U183" s="20">
        <f t="shared" si="152"/>
        <v>0</v>
      </c>
    </row>
    <row r="184" spans="1:21" x14ac:dyDescent="0.2">
      <c r="A184" s="2"/>
      <c r="B184" s="2"/>
      <c r="C184" s="2"/>
      <c r="D184" s="5"/>
      <c r="E184" s="6">
        <v>43374</v>
      </c>
      <c r="F184" s="7"/>
      <c r="G184" s="7"/>
      <c r="H184" s="7"/>
      <c r="I184" s="2"/>
      <c r="J184" s="3">
        <f t="shared" si="150"/>
        <v>0</v>
      </c>
      <c r="K184" s="1"/>
      <c r="L184" s="2">
        <f t="shared" ref="L184:M184" si="182">SUM(I178:I184)</f>
        <v>0</v>
      </c>
      <c r="M184" s="3">
        <f t="shared" si="182"/>
        <v>0</v>
      </c>
      <c r="N184" s="2">
        <f t="shared" si="160"/>
        <v>0</v>
      </c>
      <c r="O184" s="3">
        <f t="shared" si="161"/>
        <v>0</v>
      </c>
      <c r="P184" s="4" t="str">
        <f t="shared" si="162"/>
        <v/>
      </c>
      <c r="Q184" s="4" t="e">
        <f t="shared" si="163"/>
        <v>#DIV/0!</v>
      </c>
      <c r="R184" s="4"/>
      <c r="S184" s="1"/>
      <c r="T184" s="1">
        <f t="shared" si="164"/>
        <v>0</v>
      </c>
      <c r="U184" s="20">
        <f t="shared" si="152"/>
        <v>0</v>
      </c>
    </row>
    <row r="185" spans="1:21" x14ac:dyDescent="0.2">
      <c r="A185" s="2"/>
      <c r="B185" s="2"/>
      <c r="C185" s="2"/>
      <c r="D185" s="5"/>
      <c r="E185" s="6">
        <v>43375</v>
      </c>
      <c r="F185" s="7"/>
      <c r="G185" s="7"/>
      <c r="H185" s="7"/>
      <c r="I185" s="2"/>
      <c r="J185" s="3">
        <f t="shared" si="150"/>
        <v>0</v>
      </c>
      <c r="K185" s="1"/>
      <c r="L185" s="2">
        <f t="shared" ref="L185:M185" si="183">SUM(I179:I185)</f>
        <v>0</v>
      </c>
      <c r="M185" s="3">
        <f t="shared" si="183"/>
        <v>0</v>
      </c>
      <c r="N185" s="2">
        <f t="shared" si="160"/>
        <v>0</v>
      </c>
      <c r="O185" s="3">
        <f t="shared" si="161"/>
        <v>0</v>
      </c>
      <c r="P185" s="4" t="str">
        <f t="shared" si="162"/>
        <v/>
      </c>
      <c r="Q185" s="4" t="e">
        <f t="shared" si="163"/>
        <v>#DIV/0!</v>
      </c>
      <c r="R185" s="4"/>
      <c r="S185" s="1"/>
      <c r="T185" s="1">
        <f t="shared" si="164"/>
        <v>0</v>
      </c>
      <c r="U185" s="20">
        <f t="shared" si="152"/>
        <v>0</v>
      </c>
    </row>
    <row r="186" spans="1:21" x14ac:dyDescent="0.2">
      <c r="A186" s="2"/>
      <c r="B186" s="2"/>
      <c r="C186" s="2"/>
      <c r="D186" s="5"/>
      <c r="E186" s="6">
        <v>43376</v>
      </c>
      <c r="F186" s="7"/>
      <c r="G186" s="7"/>
      <c r="H186" s="7"/>
      <c r="I186" s="2"/>
      <c r="J186" s="3">
        <f t="shared" si="150"/>
        <v>0</v>
      </c>
      <c r="K186" s="1"/>
      <c r="L186" s="2">
        <f t="shared" ref="L186:M186" si="184">SUM(I180:I186)</f>
        <v>0</v>
      </c>
      <c r="M186" s="3">
        <f t="shared" si="184"/>
        <v>0</v>
      </c>
      <c r="N186" s="2">
        <f t="shared" si="160"/>
        <v>0</v>
      </c>
      <c r="O186" s="3">
        <f t="shared" si="161"/>
        <v>0</v>
      </c>
      <c r="P186" s="4" t="str">
        <f t="shared" si="162"/>
        <v/>
      </c>
      <c r="Q186" s="4" t="e">
        <f t="shared" si="163"/>
        <v>#DIV/0!</v>
      </c>
      <c r="R186" s="4"/>
      <c r="S186" s="1"/>
      <c r="T186" s="1">
        <f t="shared" si="164"/>
        <v>0</v>
      </c>
      <c r="U186" s="20">
        <f t="shared" si="152"/>
        <v>0</v>
      </c>
    </row>
    <row r="187" spans="1:21" x14ac:dyDescent="0.2">
      <c r="A187" s="2"/>
      <c r="B187" s="2"/>
      <c r="C187" s="2"/>
      <c r="D187" s="5"/>
      <c r="E187" s="6">
        <v>43377</v>
      </c>
      <c r="F187" s="7"/>
      <c r="G187" s="7"/>
      <c r="H187" s="7"/>
      <c r="I187" s="2"/>
      <c r="J187" s="3">
        <f t="shared" si="150"/>
        <v>0</v>
      </c>
      <c r="K187" s="1"/>
      <c r="L187" s="2">
        <f t="shared" ref="L187:M187" si="185">SUM(I181:I187)</f>
        <v>0</v>
      </c>
      <c r="M187" s="3">
        <f t="shared" si="185"/>
        <v>0</v>
      </c>
      <c r="N187" s="2">
        <f t="shared" si="160"/>
        <v>0</v>
      </c>
      <c r="O187" s="3">
        <f t="shared" si="161"/>
        <v>0</v>
      </c>
      <c r="P187" s="4" t="str">
        <f t="shared" si="162"/>
        <v/>
      </c>
      <c r="Q187" s="4" t="e">
        <f t="shared" si="163"/>
        <v>#DIV/0!</v>
      </c>
      <c r="R187" s="4"/>
      <c r="S187" s="1"/>
      <c r="T187" s="1">
        <f t="shared" si="164"/>
        <v>0</v>
      </c>
      <c r="U187" s="20">
        <f t="shared" si="152"/>
        <v>0</v>
      </c>
    </row>
    <row r="188" spans="1:21" x14ac:dyDescent="0.2">
      <c r="A188" s="2"/>
      <c r="B188" s="2"/>
      <c r="C188" s="2"/>
      <c r="D188" s="5"/>
      <c r="E188" s="6">
        <v>43378</v>
      </c>
      <c r="F188" s="7"/>
      <c r="G188" s="7"/>
      <c r="H188" s="7"/>
      <c r="I188" s="2"/>
      <c r="J188" s="3">
        <f t="shared" si="150"/>
        <v>0</v>
      </c>
      <c r="K188" s="1"/>
      <c r="L188" s="2">
        <f t="shared" ref="L188:M188" si="186">SUM(I182:I188)</f>
        <v>0</v>
      </c>
      <c r="M188" s="3">
        <f t="shared" si="186"/>
        <v>0</v>
      </c>
      <c r="N188" s="2">
        <f t="shared" si="160"/>
        <v>0</v>
      </c>
      <c r="O188" s="3">
        <f t="shared" si="161"/>
        <v>0</v>
      </c>
      <c r="P188" s="4" t="str">
        <f t="shared" si="162"/>
        <v/>
      </c>
      <c r="Q188" s="4" t="e">
        <f t="shared" si="163"/>
        <v>#DIV/0!</v>
      </c>
      <c r="R188" s="4"/>
      <c r="S188" s="1"/>
      <c r="T188" s="1">
        <f t="shared" si="164"/>
        <v>0</v>
      </c>
      <c r="U188" s="20">
        <f t="shared" si="152"/>
        <v>0</v>
      </c>
    </row>
    <row r="189" spans="1:21" x14ac:dyDescent="0.2">
      <c r="A189" s="2"/>
      <c r="B189" s="2"/>
      <c r="C189" s="2"/>
      <c r="D189" s="5"/>
      <c r="E189" s="6">
        <v>43379</v>
      </c>
      <c r="F189" s="7"/>
      <c r="G189" s="7"/>
      <c r="H189" s="7"/>
      <c r="I189" s="2"/>
      <c r="J189" s="3">
        <f t="shared" si="150"/>
        <v>0</v>
      </c>
      <c r="K189" s="1"/>
      <c r="L189" s="2">
        <f t="shared" ref="L189:M189" si="187">SUM(I183:I189)</f>
        <v>0</v>
      </c>
      <c r="M189" s="3">
        <f t="shared" si="187"/>
        <v>0</v>
      </c>
      <c r="N189" s="2">
        <f t="shared" si="160"/>
        <v>0</v>
      </c>
      <c r="O189" s="3">
        <f t="shared" si="161"/>
        <v>0</v>
      </c>
      <c r="P189" s="4" t="str">
        <f t="shared" si="162"/>
        <v/>
      </c>
      <c r="Q189" s="4" t="e">
        <f t="shared" si="163"/>
        <v>#DIV/0!</v>
      </c>
      <c r="R189" s="4"/>
      <c r="S189" s="1"/>
      <c r="T189" s="1">
        <f t="shared" si="164"/>
        <v>0</v>
      </c>
      <c r="U189" s="20">
        <f t="shared" si="152"/>
        <v>0</v>
      </c>
    </row>
    <row r="190" spans="1:21" x14ac:dyDescent="0.2">
      <c r="A190" s="2"/>
      <c r="B190" s="2"/>
      <c r="C190" s="2"/>
      <c r="D190" s="5"/>
      <c r="E190" s="6">
        <v>43380</v>
      </c>
      <c r="F190" s="7"/>
      <c r="G190" s="7"/>
      <c r="H190" s="7"/>
      <c r="I190" s="2"/>
      <c r="J190" s="3">
        <f t="shared" si="150"/>
        <v>0</v>
      </c>
      <c r="K190" s="1"/>
      <c r="L190" s="2">
        <f t="shared" ref="L190:M190" si="188">SUM(I184:I190)</f>
        <v>0</v>
      </c>
      <c r="M190" s="3">
        <f t="shared" si="188"/>
        <v>0</v>
      </c>
      <c r="N190" s="2">
        <f t="shared" si="160"/>
        <v>0</v>
      </c>
      <c r="O190" s="3">
        <f t="shared" si="161"/>
        <v>0</v>
      </c>
      <c r="P190" s="4" t="str">
        <f t="shared" si="162"/>
        <v/>
      </c>
      <c r="Q190" s="4" t="e">
        <f t="shared" si="163"/>
        <v>#DIV/0!</v>
      </c>
      <c r="R190" s="4"/>
      <c r="S190" s="1"/>
      <c r="T190" s="1">
        <f t="shared" si="164"/>
        <v>0</v>
      </c>
      <c r="U190" s="20">
        <f t="shared" si="152"/>
        <v>0</v>
      </c>
    </row>
    <row r="191" spans="1:21" x14ac:dyDescent="0.2">
      <c r="A191" s="2"/>
      <c r="B191" s="2"/>
      <c r="C191" s="2"/>
      <c r="D191" s="5"/>
      <c r="E191" s="6">
        <v>43381</v>
      </c>
      <c r="F191" s="7"/>
      <c r="G191" s="7"/>
      <c r="H191" s="7"/>
      <c r="I191" s="2"/>
      <c r="J191" s="3">
        <f t="shared" si="150"/>
        <v>0</v>
      </c>
      <c r="K191" s="1"/>
      <c r="L191" s="2">
        <f t="shared" ref="L191:M191" si="189">SUM(I185:I191)</f>
        <v>0</v>
      </c>
      <c r="M191" s="3">
        <f t="shared" si="189"/>
        <v>0</v>
      </c>
      <c r="N191" s="2">
        <f t="shared" si="160"/>
        <v>0</v>
      </c>
      <c r="O191" s="3">
        <f t="shared" si="161"/>
        <v>0</v>
      </c>
      <c r="P191" s="4" t="str">
        <f t="shared" si="162"/>
        <v/>
      </c>
      <c r="Q191" s="4" t="e">
        <f t="shared" si="163"/>
        <v>#DIV/0!</v>
      </c>
      <c r="R191" s="4"/>
      <c r="S191" s="1"/>
      <c r="T191" s="1">
        <f t="shared" si="164"/>
        <v>0</v>
      </c>
      <c r="U191" s="20">
        <f t="shared" si="152"/>
        <v>0</v>
      </c>
    </row>
    <row r="192" spans="1:21" x14ac:dyDescent="0.2">
      <c r="A192" s="2"/>
      <c r="B192" s="2"/>
      <c r="C192" s="2"/>
      <c r="D192" s="5"/>
      <c r="E192" s="6">
        <v>43382</v>
      </c>
      <c r="F192" s="7"/>
      <c r="G192" s="7"/>
      <c r="H192" s="7"/>
      <c r="I192" s="2"/>
      <c r="J192" s="3">
        <f t="shared" si="150"/>
        <v>0</v>
      </c>
      <c r="K192" s="1"/>
      <c r="L192" s="2">
        <f t="shared" ref="L192:M192" si="190">SUM(I186:I192)</f>
        <v>0</v>
      </c>
      <c r="M192" s="3">
        <f t="shared" si="190"/>
        <v>0</v>
      </c>
      <c r="N192" s="2">
        <f t="shared" si="160"/>
        <v>0</v>
      </c>
      <c r="O192" s="3">
        <f t="shared" si="161"/>
        <v>0</v>
      </c>
      <c r="P192" s="4" t="str">
        <f t="shared" si="162"/>
        <v/>
      </c>
      <c r="Q192" s="4" t="e">
        <f t="shared" si="163"/>
        <v>#DIV/0!</v>
      </c>
      <c r="R192" s="4"/>
      <c r="S192" s="1"/>
      <c r="T192" s="1">
        <f t="shared" si="164"/>
        <v>0</v>
      </c>
      <c r="U192" s="20">
        <f t="shared" si="152"/>
        <v>0</v>
      </c>
    </row>
    <row r="193" spans="1:21" x14ac:dyDescent="0.2">
      <c r="A193" s="2"/>
      <c r="B193" s="2"/>
      <c r="C193" s="2"/>
      <c r="D193" s="5"/>
      <c r="E193" s="6">
        <v>43383</v>
      </c>
      <c r="F193" s="7"/>
      <c r="G193" s="7"/>
      <c r="H193" s="7"/>
      <c r="I193" s="2"/>
      <c r="J193" s="3">
        <f t="shared" si="150"/>
        <v>0</v>
      </c>
      <c r="K193" s="1"/>
      <c r="L193" s="2">
        <f t="shared" ref="L193:M193" si="191">SUM(I187:I193)</f>
        <v>0</v>
      </c>
      <c r="M193" s="3">
        <f t="shared" si="191"/>
        <v>0</v>
      </c>
      <c r="N193" s="2">
        <f t="shared" si="160"/>
        <v>0</v>
      </c>
      <c r="O193" s="3">
        <f t="shared" si="161"/>
        <v>0</v>
      </c>
      <c r="P193" s="4" t="str">
        <f t="shared" si="162"/>
        <v/>
      </c>
      <c r="Q193" s="4" t="e">
        <f t="shared" si="163"/>
        <v>#DIV/0!</v>
      </c>
      <c r="R193" s="4"/>
      <c r="S193" s="1"/>
      <c r="T193" s="1">
        <f t="shared" si="164"/>
        <v>0</v>
      </c>
      <c r="U193" s="20">
        <f t="shared" si="152"/>
        <v>0</v>
      </c>
    </row>
    <row r="194" spans="1:21" x14ac:dyDescent="0.2">
      <c r="A194" s="2"/>
      <c r="B194" s="2"/>
      <c r="C194" s="2"/>
      <c r="D194" s="5"/>
      <c r="E194" s="6">
        <v>43384</v>
      </c>
      <c r="F194" s="7"/>
      <c r="G194" s="7"/>
      <c r="H194" s="7"/>
      <c r="I194" s="2"/>
      <c r="J194" s="3">
        <f t="shared" si="150"/>
        <v>0</v>
      </c>
      <c r="K194" s="1"/>
      <c r="L194" s="2">
        <f t="shared" ref="L194:M194" si="192">SUM(I188:I194)</f>
        <v>0</v>
      </c>
      <c r="M194" s="3">
        <f t="shared" si="192"/>
        <v>0</v>
      </c>
      <c r="N194" s="2">
        <f t="shared" si="160"/>
        <v>0</v>
      </c>
      <c r="O194" s="3">
        <f t="shared" si="161"/>
        <v>0</v>
      </c>
      <c r="P194" s="4" t="str">
        <f t="shared" si="162"/>
        <v/>
      </c>
      <c r="Q194" s="4" t="e">
        <f t="shared" si="163"/>
        <v>#DIV/0!</v>
      </c>
      <c r="R194" s="4"/>
      <c r="S194" s="1"/>
      <c r="T194" s="1">
        <f t="shared" si="164"/>
        <v>0</v>
      </c>
      <c r="U194" s="20">
        <f t="shared" si="152"/>
        <v>0</v>
      </c>
    </row>
    <row r="195" spans="1:21" x14ac:dyDescent="0.2">
      <c r="A195" s="2"/>
      <c r="B195" s="2"/>
      <c r="C195" s="2"/>
      <c r="D195" s="5"/>
      <c r="E195" s="6">
        <v>43385</v>
      </c>
      <c r="F195" s="7"/>
      <c r="G195" s="7"/>
      <c r="H195" s="7"/>
      <c r="I195" s="2"/>
      <c r="J195" s="3">
        <f t="shared" si="150"/>
        <v>0</v>
      </c>
      <c r="K195" s="1"/>
      <c r="L195" s="2">
        <f t="shared" ref="L195:M195" si="193">SUM(I189:I195)</f>
        <v>0</v>
      </c>
      <c r="M195" s="3">
        <f t="shared" si="193"/>
        <v>0</v>
      </c>
      <c r="N195" s="2">
        <f t="shared" si="160"/>
        <v>0</v>
      </c>
      <c r="O195" s="3">
        <f t="shared" si="161"/>
        <v>0</v>
      </c>
      <c r="P195" s="4" t="str">
        <f t="shared" si="162"/>
        <v/>
      </c>
      <c r="Q195" s="4" t="e">
        <f t="shared" si="163"/>
        <v>#DIV/0!</v>
      </c>
      <c r="R195" s="4"/>
      <c r="S195" s="1"/>
      <c r="T195" s="1">
        <f t="shared" si="164"/>
        <v>0</v>
      </c>
      <c r="U195" s="20">
        <f t="shared" si="152"/>
        <v>0</v>
      </c>
    </row>
    <row r="196" spans="1:21" x14ac:dyDescent="0.2">
      <c r="A196" s="2"/>
      <c r="B196" s="2"/>
      <c r="C196" s="2"/>
      <c r="D196" s="5"/>
      <c r="E196" s="6">
        <v>43386</v>
      </c>
      <c r="F196" s="7"/>
      <c r="G196" s="7"/>
      <c r="H196" s="7"/>
      <c r="I196" s="2"/>
      <c r="J196" s="3">
        <f t="shared" si="150"/>
        <v>0</v>
      </c>
      <c r="K196" s="1"/>
      <c r="L196" s="2">
        <f t="shared" ref="L196:M196" si="194">SUM(I190:I196)</f>
        <v>0</v>
      </c>
      <c r="M196" s="3">
        <f t="shared" si="194"/>
        <v>0</v>
      </c>
      <c r="N196" s="2">
        <f t="shared" si="160"/>
        <v>0</v>
      </c>
      <c r="O196" s="3">
        <f t="shared" si="161"/>
        <v>0</v>
      </c>
      <c r="P196" s="4" t="str">
        <f t="shared" si="162"/>
        <v/>
      </c>
      <c r="Q196" s="4" t="e">
        <f t="shared" si="163"/>
        <v>#DIV/0!</v>
      </c>
      <c r="R196" s="4"/>
      <c r="S196" s="1"/>
      <c r="T196" s="1">
        <f t="shared" si="164"/>
        <v>0</v>
      </c>
      <c r="U196" s="20">
        <f t="shared" si="152"/>
        <v>0</v>
      </c>
    </row>
    <row r="197" spans="1:21" x14ac:dyDescent="0.2">
      <c r="A197" s="2"/>
      <c r="B197" s="2"/>
      <c r="C197" s="2"/>
      <c r="D197" s="5"/>
      <c r="E197" s="6">
        <v>43387</v>
      </c>
      <c r="F197" s="7"/>
      <c r="G197" s="7"/>
      <c r="H197" s="7"/>
      <c r="I197" s="2"/>
      <c r="J197" s="3">
        <f t="shared" si="150"/>
        <v>0</v>
      </c>
      <c r="K197" s="1"/>
      <c r="L197" s="2">
        <f t="shared" ref="L197:M197" si="195">SUM(I191:I197)</f>
        <v>0</v>
      </c>
      <c r="M197" s="3">
        <f t="shared" si="195"/>
        <v>0</v>
      </c>
      <c r="N197" s="2">
        <f t="shared" si="160"/>
        <v>0</v>
      </c>
      <c r="O197" s="3">
        <f t="shared" si="161"/>
        <v>0</v>
      </c>
      <c r="P197" s="4" t="str">
        <f t="shared" si="162"/>
        <v/>
      </c>
      <c r="Q197" s="4" t="e">
        <f t="shared" si="163"/>
        <v>#DIV/0!</v>
      </c>
      <c r="R197" s="4"/>
      <c r="S197" s="1"/>
      <c r="T197" s="1">
        <f t="shared" si="164"/>
        <v>0</v>
      </c>
      <c r="U197" s="20">
        <f t="shared" si="152"/>
        <v>0</v>
      </c>
    </row>
    <row r="198" spans="1:21" x14ac:dyDescent="0.2">
      <c r="A198" s="2"/>
      <c r="B198" s="2"/>
      <c r="C198" s="2"/>
      <c r="D198" s="5"/>
      <c r="E198" s="6">
        <v>43388</v>
      </c>
      <c r="F198" s="7"/>
      <c r="G198" s="7"/>
      <c r="H198" s="7"/>
      <c r="I198" s="2"/>
      <c r="J198" s="3">
        <f t="shared" si="150"/>
        <v>0</v>
      </c>
      <c r="K198" s="1"/>
      <c r="L198" s="2">
        <f t="shared" ref="L198:M198" si="196">SUM(I192:I198)</f>
        <v>0</v>
      </c>
      <c r="M198" s="3">
        <f t="shared" si="196"/>
        <v>0</v>
      </c>
      <c r="N198" s="2">
        <f t="shared" si="160"/>
        <v>0</v>
      </c>
      <c r="O198" s="3">
        <f t="shared" si="161"/>
        <v>0</v>
      </c>
      <c r="P198" s="4" t="str">
        <f t="shared" si="162"/>
        <v/>
      </c>
      <c r="Q198" s="4" t="e">
        <f t="shared" si="163"/>
        <v>#DIV/0!</v>
      </c>
      <c r="R198" s="4"/>
      <c r="S198" s="1"/>
      <c r="T198" s="1">
        <f t="shared" si="164"/>
        <v>0</v>
      </c>
      <c r="U198" s="20">
        <f t="shared" si="152"/>
        <v>0</v>
      </c>
    </row>
    <row r="199" spans="1:21" x14ac:dyDescent="0.2">
      <c r="A199" s="2"/>
      <c r="B199" s="2"/>
      <c r="C199" s="2"/>
      <c r="D199" s="5"/>
      <c r="E199" s="6">
        <v>43389</v>
      </c>
      <c r="F199" s="7"/>
      <c r="G199" s="7"/>
      <c r="H199" s="7"/>
      <c r="I199" s="2"/>
      <c r="J199" s="3">
        <f t="shared" si="150"/>
        <v>0</v>
      </c>
      <c r="K199" s="1"/>
      <c r="L199" s="2">
        <f t="shared" ref="L199:M199" si="197">SUM(I193:I199)</f>
        <v>0</v>
      </c>
      <c r="M199" s="3">
        <f t="shared" si="197"/>
        <v>0</v>
      </c>
      <c r="N199" s="2">
        <f t="shared" si="160"/>
        <v>0</v>
      </c>
      <c r="O199" s="3">
        <f t="shared" si="161"/>
        <v>0</v>
      </c>
      <c r="P199" s="4" t="str">
        <f t="shared" si="162"/>
        <v/>
      </c>
      <c r="Q199" s="4" t="e">
        <f t="shared" si="163"/>
        <v>#DIV/0!</v>
      </c>
      <c r="R199" s="4"/>
      <c r="S199" s="1"/>
      <c r="T199" s="1">
        <f t="shared" si="164"/>
        <v>0</v>
      </c>
      <c r="U199" s="20">
        <f t="shared" si="152"/>
        <v>0</v>
      </c>
    </row>
    <row r="200" spans="1:21" x14ac:dyDescent="0.2">
      <c r="A200" s="2"/>
      <c r="B200" s="2"/>
      <c r="C200" s="2"/>
      <c r="D200" s="5"/>
      <c r="E200" s="6">
        <v>43390</v>
      </c>
      <c r="F200" s="7"/>
      <c r="G200" s="7"/>
      <c r="H200" s="7"/>
      <c r="I200" s="2"/>
      <c r="J200" s="3">
        <f t="shared" si="150"/>
        <v>0</v>
      </c>
      <c r="K200" s="1"/>
      <c r="L200" s="2">
        <f t="shared" ref="L200:M200" si="198">SUM(I194:I200)</f>
        <v>0</v>
      </c>
      <c r="M200" s="3">
        <f t="shared" si="198"/>
        <v>0</v>
      </c>
      <c r="N200" s="2">
        <f t="shared" si="160"/>
        <v>0</v>
      </c>
      <c r="O200" s="3">
        <f t="shared" si="161"/>
        <v>0</v>
      </c>
      <c r="P200" s="4" t="str">
        <f t="shared" si="162"/>
        <v/>
      </c>
      <c r="Q200" s="4" t="e">
        <f t="shared" si="163"/>
        <v>#DIV/0!</v>
      </c>
      <c r="R200" s="4"/>
      <c r="S200" s="1"/>
      <c r="T200" s="1">
        <f t="shared" si="164"/>
        <v>0</v>
      </c>
      <c r="U200" s="20">
        <f t="shared" si="152"/>
        <v>0</v>
      </c>
    </row>
    <row r="201" spans="1:21" x14ac:dyDescent="0.2">
      <c r="A201" s="2"/>
      <c r="B201" s="2"/>
      <c r="C201" s="2"/>
      <c r="D201" s="5"/>
      <c r="E201" s="6">
        <v>43391</v>
      </c>
      <c r="F201" s="7"/>
      <c r="G201" s="7"/>
      <c r="H201" s="7"/>
      <c r="I201" s="2"/>
      <c r="J201" s="3">
        <f t="shared" si="150"/>
        <v>0</v>
      </c>
      <c r="K201" s="1"/>
      <c r="L201" s="2">
        <f t="shared" ref="L201:M201" si="199">SUM(I195:I201)</f>
        <v>0</v>
      </c>
      <c r="M201" s="3">
        <f t="shared" si="199"/>
        <v>0</v>
      </c>
      <c r="N201" s="2">
        <f t="shared" si="160"/>
        <v>0</v>
      </c>
      <c r="O201" s="3">
        <f t="shared" si="161"/>
        <v>0</v>
      </c>
      <c r="P201" s="4" t="str">
        <f t="shared" si="162"/>
        <v/>
      </c>
      <c r="Q201" s="4" t="e">
        <f t="shared" si="163"/>
        <v>#DIV/0!</v>
      </c>
      <c r="R201" s="4"/>
      <c r="S201" s="1"/>
      <c r="T201" s="1">
        <f t="shared" si="164"/>
        <v>0</v>
      </c>
      <c r="U201" s="20">
        <f t="shared" si="152"/>
        <v>0</v>
      </c>
    </row>
    <row r="202" spans="1:21" x14ac:dyDescent="0.2">
      <c r="A202" s="2"/>
      <c r="B202" s="2"/>
      <c r="C202" s="2"/>
      <c r="D202" s="5"/>
      <c r="E202" s="6">
        <v>43392</v>
      </c>
      <c r="F202" s="7"/>
      <c r="G202" s="7"/>
      <c r="H202" s="7"/>
      <c r="I202" s="2"/>
      <c r="J202" s="3">
        <f t="shared" si="150"/>
        <v>0</v>
      </c>
      <c r="K202" s="1"/>
      <c r="L202" s="2">
        <f t="shared" ref="L202:M202" si="200">SUM(I196:I202)</f>
        <v>0</v>
      </c>
      <c r="M202" s="3">
        <f t="shared" si="200"/>
        <v>0</v>
      </c>
      <c r="N202" s="2">
        <f t="shared" si="160"/>
        <v>0</v>
      </c>
      <c r="O202" s="3">
        <f t="shared" si="161"/>
        <v>0</v>
      </c>
      <c r="P202" s="4" t="str">
        <f t="shared" si="162"/>
        <v/>
      </c>
      <c r="Q202" s="4" t="e">
        <f t="shared" si="163"/>
        <v>#DIV/0!</v>
      </c>
      <c r="R202" s="4"/>
      <c r="S202" s="1"/>
      <c r="T202" s="1">
        <f t="shared" si="164"/>
        <v>0</v>
      </c>
      <c r="U202" s="20">
        <f t="shared" si="152"/>
        <v>0</v>
      </c>
    </row>
    <row r="203" spans="1:21" x14ac:dyDescent="0.2">
      <c r="A203" s="2"/>
      <c r="B203" s="2"/>
      <c r="C203" s="2"/>
      <c r="D203" s="5"/>
      <c r="E203" s="6">
        <v>43393</v>
      </c>
      <c r="F203" s="7"/>
      <c r="G203" s="7"/>
      <c r="H203" s="7"/>
      <c r="I203" s="2"/>
      <c r="J203" s="3">
        <f t="shared" si="150"/>
        <v>0</v>
      </c>
      <c r="K203" s="1"/>
      <c r="L203" s="2">
        <f t="shared" ref="L203:M203" si="201">SUM(I197:I203)</f>
        <v>0</v>
      </c>
      <c r="M203" s="3">
        <f t="shared" si="201"/>
        <v>0</v>
      </c>
      <c r="N203" s="2">
        <f t="shared" si="160"/>
        <v>0</v>
      </c>
      <c r="O203" s="3">
        <f t="shared" si="161"/>
        <v>0</v>
      </c>
      <c r="P203" s="4" t="str">
        <f t="shared" si="162"/>
        <v/>
      </c>
      <c r="Q203" s="4" t="e">
        <f t="shared" si="163"/>
        <v>#DIV/0!</v>
      </c>
      <c r="R203" s="4"/>
      <c r="S203" s="1"/>
      <c r="T203" s="1">
        <f t="shared" si="164"/>
        <v>0</v>
      </c>
      <c r="U203" s="20">
        <f t="shared" si="152"/>
        <v>0</v>
      </c>
    </row>
    <row r="204" spans="1:21" x14ac:dyDescent="0.2">
      <c r="A204" s="2"/>
      <c r="B204" s="2"/>
      <c r="C204" s="2"/>
      <c r="D204" s="5"/>
      <c r="E204" s="6">
        <v>43394</v>
      </c>
      <c r="F204" s="7"/>
      <c r="G204" s="7"/>
      <c r="H204" s="7"/>
      <c r="I204" s="2"/>
      <c r="J204" s="3">
        <f t="shared" si="150"/>
        <v>0</v>
      </c>
      <c r="K204" s="1"/>
      <c r="L204" s="2">
        <f t="shared" ref="L204:M204" si="202">SUM(I198:I204)</f>
        <v>0</v>
      </c>
      <c r="M204" s="3">
        <f t="shared" si="202"/>
        <v>0</v>
      </c>
      <c r="N204" s="2">
        <f t="shared" si="160"/>
        <v>0</v>
      </c>
      <c r="O204" s="3">
        <f t="shared" si="161"/>
        <v>0</v>
      </c>
      <c r="P204" s="4" t="str">
        <f t="shared" si="162"/>
        <v/>
      </c>
      <c r="Q204" s="4" t="e">
        <f t="shared" si="163"/>
        <v>#DIV/0!</v>
      </c>
      <c r="R204" s="4"/>
      <c r="S204" s="1"/>
      <c r="T204" s="1">
        <f t="shared" si="164"/>
        <v>0</v>
      </c>
      <c r="U204" s="20">
        <f t="shared" si="152"/>
        <v>0</v>
      </c>
    </row>
    <row r="205" spans="1:21" x14ac:dyDescent="0.2">
      <c r="A205" s="2"/>
      <c r="B205" s="2"/>
      <c r="C205" s="2"/>
      <c r="D205" s="5"/>
      <c r="E205" s="6">
        <v>43395</v>
      </c>
      <c r="F205" s="7"/>
      <c r="G205" s="7"/>
      <c r="H205" s="7"/>
      <c r="I205" s="2"/>
      <c r="J205" s="3">
        <f t="shared" si="150"/>
        <v>0</v>
      </c>
      <c r="K205" s="1"/>
      <c r="L205" s="2">
        <f t="shared" ref="L205:M205" si="203">SUM(I199:I205)</f>
        <v>0</v>
      </c>
      <c r="M205" s="3">
        <f t="shared" si="203"/>
        <v>0</v>
      </c>
      <c r="N205" s="2">
        <f t="shared" si="160"/>
        <v>0</v>
      </c>
      <c r="O205" s="3">
        <f t="shared" si="161"/>
        <v>0</v>
      </c>
      <c r="P205" s="4" t="str">
        <f t="shared" si="162"/>
        <v/>
      </c>
      <c r="Q205" s="4" t="e">
        <f t="shared" si="163"/>
        <v>#DIV/0!</v>
      </c>
      <c r="R205" s="4"/>
      <c r="S205" s="1"/>
      <c r="T205" s="1">
        <f t="shared" si="164"/>
        <v>0</v>
      </c>
      <c r="U205" s="20">
        <f t="shared" si="152"/>
        <v>0</v>
      </c>
    </row>
    <row r="206" spans="1:21" x14ac:dyDescent="0.2">
      <c r="A206" s="2"/>
      <c r="B206" s="2"/>
      <c r="C206" s="2"/>
      <c r="D206" s="5"/>
      <c r="E206" s="6">
        <v>43396</v>
      </c>
      <c r="F206" s="7"/>
      <c r="G206" s="7"/>
      <c r="H206" s="7"/>
      <c r="I206" s="2"/>
      <c r="J206" s="3">
        <f t="shared" si="150"/>
        <v>0</v>
      </c>
      <c r="K206" s="1"/>
      <c r="L206" s="2">
        <f t="shared" ref="L206:M206" si="204">SUM(I200:I206)</f>
        <v>0</v>
      </c>
      <c r="M206" s="3">
        <f t="shared" si="204"/>
        <v>0</v>
      </c>
      <c r="N206" s="2">
        <f t="shared" si="160"/>
        <v>0</v>
      </c>
      <c r="O206" s="3">
        <f t="shared" si="161"/>
        <v>0</v>
      </c>
      <c r="P206" s="4" t="str">
        <f t="shared" si="162"/>
        <v/>
      </c>
      <c r="Q206" s="4" t="e">
        <f t="shared" si="163"/>
        <v>#DIV/0!</v>
      </c>
      <c r="R206" s="4"/>
      <c r="S206" s="1"/>
      <c r="T206" s="1">
        <f t="shared" si="164"/>
        <v>0</v>
      </c>
      <c r="U206" s="20">
        <f t="shared" si="152"/>
        <v>0</v>
      </c>
    </row>
    <row r="207" spans="1:21" x14ac:dyDescent="0.2">
      <c r="A207" s="2"/>
      <c r="B207" s="2"/>
      <c r="C207" s="2"/>
      <c r="D207" s="5"/>
      <c r="E207" s="6">
        <v>43397</v>
      </c>
      <c r="F207" s="7"/>
      <c r="G207" s="7"/>
      <c r="H207" s="7"/>
      <c r="I207" s="2"/>
      <c r="J207" s="3">
        <f t="shared" si="150"/>
        <v>0</v>
      </c>
      <c r="K207" s="1"/>
      <c r="L207" s="2">
        <f t="shared" ref="L207:M207" si="205">SUM(I201:I207)</f>
        <v>0</v>
      </c>
      <c r="M207" s="3">
        <f t="shared" si="205"/>
        <v>0</v>
      </c>
      <c r="N207" s="2">
        <f t="shared" si="160"/>
        <v>0</v>
      </c>
      <c r="O207" s="3">
        <f t="shared" si="161"/>
        <v>0</v>
      </c>
      <c r="P207" s="4" t="str">
        <f t="shared" si="162"/>
        <v/>
      </c>
      <c r="Q207" s="4" t="e">
        <f t="shared" si="163"/>
        <v>#DIV/0!</v>
      </c>
      <c r="R207" s="4"/>
      <c r="S207" s="1"/>
      <c r="T207" s="1">
        <f t="shared" si="164"/>
        <v>0</v>
      </c>
      <c r="U207" s="20">
        <f t="shared" si="152"/>
        <v>0</v>
      </c>
    </row>
    <row r="208" spans="1:21" x14ac:dyDescent="0.2">
      <c r="A208" s="2"/>
      <c r="B208" s="2"/>
      <c r="C208" s="2"/>
      <c r="D208" s="5"/>
      <c r="E208" s="6">
        <v>43398</v>
      </c>
      <c r="F208" s="7"/>
      <c r="G208" s="7"/>
      <c r="H208" s="7"/>
      <c r="I208" s="2"/>
      <c r="J208" s="3">
        <f t="shared" si="150"/>
        <v>0</v>
      </c>
      <c r="K208" s="1"/>
      <c r="L208" s="2">
        <f t="shared" ref="L208:M208" si="206">SUM(I202:I208)</f>
        <v>0</v>
      </c>
      <c r="M208" s="3">
        <f t="shared" si="206"/>
        <v>0</v>
      </c>
      <c r="N208" s="2">
        <f t="shared" si="160"/>
        <v>0</v>
      </c>
      <c r="O208" s="3">
        <f t="shared" si="161"/>
        <v>0</v>
      </c>
      <c r="P208" s="4" t="str">
        <f t="shared" si="162"/>
        <v/>
      </c>
      <c r="Q208" s="4" t="e">
        <f t="shared" si="163"/>
        <v>#DIV/0!</v>
      </c>
      <c r="R208" s="4"/>
      <c r="S208" s="1"/>
      <c r="T208" s="1">
        <f t="shared" si="164"/>
        <v>0</v>
      </c>
      <c r="U208" s="20">
        <f t="shared" si="152"/>
        <v>0</v>
      </c>
    </row>
    <row r="209" spans="1:21" x14ac:dyDescent="0.2">
      <c r="A209" s="2"/>
      <c r="B209" s="2"/>
      <c r="C209" s="2"/>
      <c r="D209" s="5"/>
      <c r="E209" s="6">
        <v>43399</v>
      </c>
      <c r="F209" s="7"/>
      <c r="G209" s="7"/>
      <c r="H209" s="7"/>
      <c r="I209" s="2"/>
      <c r="J209" s="3">
        <f t="shared" si="150"/>
        <v>0</v>
      </c>
      <c r="K209" s="1"/>
      <c r="L209" s="2">
        <f t="shared" ref="L209:M209" si="207">SUM(I203:I209)</f>
        <v>0</v>
      </c>
      <c r="M209" s="3">
        <f t="shared" si="207"/>
        <v>0</v>
      </c>
      <c r="N209" s="2">
        <f t="shared" si="160"/>
        <v>0</v>
      </c>
      <c r="O209" s="3">
        <f t="shared" si="161"/>
        <v>0</v>
      </c>
      <c r="P209" s="4" t="str">
        <f t="shared" si="162"/>
        <v/>
      </c>
      <c r="Q209" s="4" t="e">
        <f t="shared" si="163"/>
        <v>#DIV/0!</v>
      </c>
      <c r="R209" s="4"/>
      <c r="S209" s="1"/>
      <c r="T209" s="1">
        <f t="shared" si="164"/>
        <v>0</v>
      </c>
      <c r="U209" s="20">
        <f t="shared" si="152"/>
        <v>0</v>
      </c>
    </row>
    <row r="210" spans="1:21" x14ac:dyDescent="0.2">
      <c r="A210" s="2"/>
      <c r="B210" s="2"/>
      <c r="C210" s="2"/>
      <c r="D210" s="5"/>
      <c r="E210" s="6">
        <v>43400</v>
      </c>
      <c r="F210" s="7"/>
      <c r="G210" s="7"/>
      <c r="H210" s="7"/>
      <c r="I210" s="2"/>
      <c r="J210" s="3">
        <f t="shared" si="150"/>
        <v>0</v>
      </c>
      <c r="K210" s="1"/>
      <c r="L210" s="2">
        <f t="shared" ref="L210:M210" si="208">SUM(I204:I210)</f>
        <v>0</v>
      </c>
      <c r="M210" s="3">
        <f t="shared" si="208"/>
        <v>0</v>
      </c>
      <c r="N210" s="2">
        <f t="shared" si="160"/>
        <v>0</v>
      </c>
      <c r="O210" s="3">
        <f t="shared" si="161"/>
        <v>0</v>
      </c>
      <c r="P210" s="4" t="str">
        <f t="shared" si="162"/>
        <v/>
      </c>
      <c r="Q210" s="4" t="e">
        <f t="shared" si="163"/>
        <v>#DIV/0!</v>
      </c>
      <c r="R210" s="4"/>
      <c r="S210" s="1"/>
      <c r="T210" s="1">
        <f t="shared" si="164"/>
        <v>0</v>
      </c>
      <c r="U210" s="20">
        <f t="shared" si="152"/>
        <v>0</v>
      </c>
    </row>
    <row r="211" spans="1:21" x14ac:dyDescent="0.2">
      <c r="A211" s="2"/>
      <c r="B211" s="2"/>
      <c r="C211" s="2"/>
      <c r="D211" s="5"/>
      <c r="E211" s="6">
        <v>43401</v>
      </c>
      <c r="F211" s="7"/>
      <c r="G211" s="7"/>
      <c r="H211" s="7"/>
      <c r="I211" s="2"/>
      <c r="J211" s="3">
        <f t="shared" si="150"/>
        <v>0</v>
      </c>
      <c r="K211" s="1"/>
      <c r="L211" s="2">
        <f t="shared" ref="L211:M211" si="209">SUM(I205:I211)</f>
        <v>0</v>
      </c>
      <c r="M211" s="3">
        <f t="shared" si="209"/>
        <v>0</v>
      </c>
      <c r="N211" s="2">
        <f t="shared" si="160"/>
        <v>0</v>
      </c>
      <c r="O211" s="3">
        <f t="shared" si="161"/>
        <v>0</v>
      </c>
      <c r="P211" s="4" t="str">
        <f t="shared" si="162"/>
        <v/>
      </c>
      <c r="Q211" s="4" t="e">
        <f t="shared" si="163"/>
        <v>#DIV/0!</v>
      </c>
      <c r="R211" s="4"/>
      <c r="S211" s="1"/>
      <c r="T211" s="1">
        <f t="shared" si="164"/>
        <v>0</v>
      </c>
      <c r="U211" s="20">
        <f t="shared" si="152"/>
        <v>0</v>
      </c>
    </row>
    <row r="212" spans="1:21" x14ac:dyDescent="0.2">
      <c r="A212" s="2"/>
      <c r="B212" s="2"/>
      <c r="C212" s="2"/>
      <c r="D212" s="5"/>
      <c r="E212" s="6">
        <v>43402</v>
      </c>
      <c r="F212" s="7"/>
      <c r="G212" s="7"/>
      <c r="H212" s="7"/>
      <c r="I212" s="2"/>
      <c r="J212" s="3">
        <f t="shared" si="150"/>
        <v>0</v>
      </c>
      <c r="K212" s="1"/>
      <c r="L212" s="2">
        <f t="shared" ref="L212:M212" si="210">SUM(I206:I212)</f>
        <v>0</v>
      </c>
      <c r="M212" s="3">
        <f t="shared" si="210"/>
        <v>0</v>
      </c>
      <c r="N212" s="2">
        <f t="shared" si="160"/>
        <v>0</v>
      </c>
      <c r="O212" s="3">
        <f t="shared" si="161"/>
        <v>0</v>
      </c>
      <c r="P212" s="4" t="str">
        <f t="shared" si="162"/>
        <v/>
      </c>
      <c r="Q212" s="4" t="e">
        <f t="shared" si="163"/>
        <v>#DIV/0!</v>
      </c>
      <c r="R212" s="4"/>
      <c r="S212" s="1"/>
      <c r="T212" s="1">
        <f t="shared" si="164"/>
        <v>0</v>
      </c>
      <c r="U212" s="20">
        <f t="shared" si="152"/>
        <v>0</v>
      </c>
    </row>
    <row r="213" spans="1:21" x14ac:dyDescent="0.2">
      <c r="A213" s="2"/>
      <c r="B213" s="2"/>
      <c r="C213" s="2"/>
      <c r="D213" s="5"/>
      <c r="E213" s="6">
        <v>43403</v>
      </c>
      <c r="F213" s="7"/>
      <c r="G213" s="7"/>
      <c r="H213" s="7"/>
      <c r="I213" s="2"/>
      <c r="J213" s="3">
        <f t="shared" si="150"/>
        <v>0</v>
      </c>
      <c r="K213" s="1"/>
      <c r="L213" s="2">
        <f t="shared" ref="L213:M213" si="211">SUM(I207:I213)</f>
        <v>0</v>
      </c>
      <c r="M213" s="3">
        <f t="shared" si="211"/>
        <v>0</v>
      </c>
      <c r="N213" s="2">
        <f t="shared" si="160"/>
        <v>0</v>
      </c>
      <c r="O213" s="3">
        <f t="shared" si="161"/>
        <v>0</v>
      </c>
      <c r="P213" s="4" t="str">
        <f t="shared" si="162"/>
        <v/>
      </c>
      <c r="Q213" s="4" t="e">
        <f t="shared" si="163"/>
        <v>#DIV/0!</v>
      </c>
      <c r="R213" s="4"/>
      <c r="S213" s="1"/>
      <c r="T213" s="1">
        <f t="shared" si="164"/>
        <v>0</v>
      </c>
      <c r="U213" s="20">
        <f t="shared" si="152"/>
        <v>0</v>
      </c>
    </row>
    <row r="214" spans="1:21" x14ac:dyDescent="0.2">
      <c r="A214" s="2"/>
      <c r="B214" s="2"/>
      <c r="C214" s="2"/>
      <c r="D214" s="5"/>
      <c r="E214" s="6">
        <v>43404</v>
      </c>
      <c r="F214" s="7"/>
      <c r="G214" s="7"/>
      <c r="H214" s="7"/>
      <c r="I214" s="2"/>
      <c r="J214" s="3">
        <f t="shared" si="150"/>
        <v>0</v>
      </c>
      <c r="K214" s="1"/>
      <c r="L214" s="2">
        <f t="shared" ref="L214:M214" si="212">SUM(I208:I214)</f>
        <v>0</v>
      </c>
      <c r="M214" s="3">
        <f t="shared" si="212"/>
        <v>0</v>
      </c>
      <c r="N214" s="2">
        <f t="shared" si="160"/>
        <v>0</v>
      </c>
      <c r="O214" s="3">
        <f t="shared" si="161"/>
        <v>0</v>
      </c>
      <c r="P214" s="4" t="str">
        <f t="shared" si="162"/>
        <v/>
      </c>
      <c r="Q214" s="4" t="e">
        <f t="shared" si="163"/>
        <v>#DIV/0!</v>
      </c>
      <c r="R214" s="4"/>
      <c r="S214" s="1"/>
      <c r="T214" s="1">
        <f t="shared" si="164"/>
        <v>0</v>
      </c>
      <c r="U214" s="20">
        <f t="shared" si="152"/>
        <v>0</v>
      </c>
    </row>
    <row r="215" spans="1:21" x14ac:dyDescent="0.2">
      <c r="A215" s="2"/>
      <c r="B215" s="2"/>
      <c r="C215" s="2"/>
      <c r="D215" s="5"/>
      <c r="E215" s="6">
        <v>43405</v>
      </c>
      <c r="F215" s="7"/>
      <c r="G215" s="7"/>
      <c r="H215" s="7"/>
      <c r="I215" s="2"/>
      <c r="J215" s="3">
        <f t="shared" si="150"/>
        <v>0</v>
      </c>
      <c r="K215" s="1"/>
      <c r="L215" s="2">
        <f t="shared" ref="L215:M215" si="213">SUM(I209:I215)</f>
        <v>0</v>
      </c>
      <c r="M215" s="3">
        <f t="shared" si="213"/>
        <v>0</v>
      </c>
      <c r="N215" s="2">
        <f t="shared" si="160"/>
        <v>0</v>
      </c>
      <c r="O215" s="3">
        <f t="shared" si="161"/>
        <v>0</v>
      </c>
      <c r="P215" s="4" t="str">
        <f t="shared" si="162"/>
        <v/>
      </c>
      <c r="Q215" s="4" t="e">
        <f t="shared" si="163"/>
        <v>#DIV/0!</v>
      </c>
      <c r="R215" s="4"/>
      <c r="S215" s="1"/>
      <c r="T215" s="1">
        <f t="shared" si="164"/>
        <v>0</v>
      </c>
      <c r="U215" s="20">
        <f t="shared" si="152"/>
        <v>0</v>
      </c>
    </row>
    <row r="216" spans="1:21" x14ac:dyDescent="0.2">
      <c r="A216" s="2"/>
      <c r="B216" s="2"/>
      <c r="C216" s="2"/>
      <c r="D216" s="5"/>
      <c r="E216" s="6">
        <v>43406</v>
      </c>
      <c r="F216" s="7"/>
      <c r="G216" s="7"/>
      <c r="H216" s="7"/>
      <c r="I216" s="2"/>
      <c r="J216" s="3">
        <f t="shared" si="150"/>
        <v>0</v>
      </c>
      <c r="K216" s="1"/>
      <c r="L216" s="2">
        <f t="shared" ref="L216:M216" si="214">SUM(I210:I216)</f>
        <v>0</v>
      </c>
      <c r="M216" s="3">
        <f t="shared" si="214"/>
        <v>0</v>
      </c>
      <c r="N216" s="2">
        <f t="shared" si="160"/>
        <v>0</v>
      </c>
      <c r="O216" s="3">
        <f t="shared" si="161"/>
        <v>0</v>
      </c>
      <c r="P216" s="4" t="str">
        <f t="shared" si="162"/>
        <v/>
      </c>
      <c r="Q216" s="4" t="e">
        <f t="shared" si="163"/>
        <v>#DIV/0!</v>
      </c>
      <c r="R216" s="4"/>
      <c r="S216" s="1"/>
      <c r="T216" s="1">
        <f t="shared" si="164"/>
        <v>0</v>
      </c>
      <c r="U216" s="20">
        <f t="shared" si="152"/>
        <v>0</v>
      </c>
    </row>
    <row r="217" spans="1:21" x14ac:dyDescent="0.2">
      <c r="A217" s="2"/>
      <c r="B217" s="2"/>
      <c r="C217" s="2"/>
      <c r="D217" s="5"/>
      <c r="E217" s="6">
        <v>43407</v>
      </c>
      <c r="F217" s="7"/>
      <c r="G217" s="7"/>
      <c r="H217" s="7"/>
      <c r="I217" s="2"/>
      <c r="J217" s="3">
        <f t="shared" si="150"/>
        <v>0</v>
      </c>
      <c r="K217" s="1"/>
      <c r="L217" s="2">
        <f t="shared" ref="L217:M217" si="215">SUM(I211:I217)</f>
        <v>0</v>
      </c>
      <c r="M217" s="3">
        <f t="shared" si="215"/>
        <v>0</v>
      </c>
      <c r="N217" s="2">
        <f t="shared" si="160"/>
        <v>0</v>
      </c>
      <c r="O217" s="3">
        <f t="shared" si="161"/>
        <v>0</v>
      </c>
      <c r="P217" s="4" t="str">
        <f t="shared" si="162"/>
        <v/>
      </c>
      <c r="Q217" s="4" t="e">
        <f t="shared" si="163"/>
        <v>#DIV/0!</v>
      </c>
      <c r="R217" s="4"/>
      <c r="S217" s="1"/>
      <c r="T217" s="1">
        <f t="shared" si="164"/>
        <v>0</v>
      </c>
      <c r="U217" s="20">
        <f t="shared" si="152"/>
        <v>0</v>
      </c>
    </row>
    <row r="218" spans="1:21" x14ac:dyDescent="0.2">
      <c r="A218" s="2"/>
      <c r="B218" s="2"/>
      <c r="C218" s="2"/>
      <c r="D218" s="5"/>
      <c r="E218" s="6">
        <v>43408</v>
      </c>
      <c r="F218" s="7"/>
      <c r="G218" s="7"/>
      <c r="H218" s="7"/>
      <c r="I218" s="2"/>
      <c r="J218" s="3">
        <f t="shared" si="150"/>
        <v>0</v>
      </c>
      <c r="K218" s="1"/>
      <c r="L218" s="2">
        <f t="shared" ref="L218:M218" si="216">SUM(I212:I218)</f>
        <v>0</v>
      </c>
      <c r="M218" s="3">
        <f t="shared" si="216"/>
        <v>0</v>
      </c>
      <c r="N218" s="2">
        <f t="shared" si="160"/>
        <v>0</v>
      </c>
      <c r="O218" s="3">
        <f t="shared" si="161"/>
        <v>0</v>
      </c>
      <c r="P218" s="4" t="str">
        <f t="shared" si="162"/>
        <v/>
      </c>
      <c r="Q218" s="4" t="e">
        <f t="shared" si="163"/>
        <v>#DIV/0!</v>
      </c>
      <c r="R218" s="4"/>
      <c r="S218" s="1"/>
      <c r="T218" s="1">
        <f t="shared" si="164"/>
        <v>0</v>
      </c>
      <c r="U218" s="20">
        <f t="shared" si="152"/>
        <v>0</v>
      </c>
    </row>
    <row r="219" spans="1:21" x14ac:dyDescent="0.2">
      <c r="A219" s="2"/>
      <c r="B219" s="2"/>
      <c r="C219" s="2"/>
      <c r="D219" s="5"/>
      <c r="E219" s="6">
        <v>43409</v>
      </c>
      <c r="F219" s="7"/>
      <c r="G219" s="7"/>
      <c r="H219" s="7"/>
      <c r="I219" s="2"/>
      <c r="J219" s="3">
        <f t="shared" si="150"/>
        <v>0</v>
      </c>
      <c r="K219" s="1"/>
      <c r="L219" s="2">
        <f t="shared" ref="L219:M219" si="217">SUM(I213:I219)</f>
        <v>0</v>
      </c>
      <c r="M219" s="3">
        <f t="shared" si="217"/>
        <v>0</v>
      </c>
      <c r="N219" s="2">
        <f t="shared" si="160"/>
        <v>0</v>
      </c>
      <c r="O219" s="3">
        <f t="shared" si="161"/>
        <v>0</v>
      </c>
      <c r="P219" s="4" t="str">
        <f t="shared" si="162"/>
        <v/>
      </c>
      <c r="Q219" s="4" t="e">
        <f t="shared" si="163"/>
        <v>#DIV/0!</v>
      </c>
      <c r="R219" s="4"/>
      <c r="S219" s="1"/>
      <c r="T219" s="1">
        <f t="shared" si="164"/>
        <v>0</v>
      </c>
      <c r="U219" s="20">
        <f t="shared" si="152"/>
        <v>0</v>
      </c>
    </row>
    <row r="220" spans="1:21" x14ac:dyDescent="0.2">
      <c r="A220" s="2"/>
      <c r="B220" s="2"/>
      <c r="C220" s="2"/>
      <c r="D220" s="5"/>
      <c r="E220" s="6">
        <v>43410</v>
      </c>
      <c r="F220" s="7"/>
      <c r="G220" s="7"/>
      <c r="H220" s="7"/>
      <c r="I220" s="2"/>
      <c r="J220" s="3">
        <f t="shared" si="150"/>
        <v>0</v>
      </c>
      <c r="K220" s="1"/>
      <c r="L220" s="2">
        <f t="shared" ref="L220:M220" si="218">SUM(I214:I220)</f>
        <v>0</v>
      </c>
      <c r="M220" s="3">
        <f t="shared" si="218"/>
        <v>0</v>
      </c>
      <c r="N220" s="2">
        <f t="shared" si="160"/>
        <v>0</v>
      </c>
      <c r="O220" s="3">
        <f t="shared" si="161"/>
        <v>0</v>
      </c>
      <c r="P220" s="4" t="str">
        <f t="shared" si="162"/>
        <v/>
      </c>
      <c r="Q220" s="4" t="e">
        <f t="shared" si="163"/>
        <v>#DIV/0!</v>
      </c>
      <c r="R220" s="4"/>
      <c r="S220" s="1"/>
      <c r="T220" s="1">
        <f t="shared" si="164"/>
        <v>0</v>
      </c>
      <c r="U220" s="20">
        <f t="shared" si="152"/>
        <v>0</v>
      </c>
    </row>
    <row r="221" spans="1:21" x14ac:dyDescent="0.2">
      <c r="A221" s="2"/>
      <c r="B221" s="2"/>
      <c r="C221" s="2"/>
      <c r="D221" s="5"/>
      <c r="E221" s="6">
        <v>43411</v>
      </c>
      <c r="F221" s="7"/>
      <c r="G221" s="7"/>
      <c r="H221" s="7"/>
      <c r="I221" s="2"/>
      <c r="J221" s="3">
        <f t="shared" si="150"/>
        <v>0</v>
      </c>
      <c r="K221" s="1"/>
      <c r="L221" s="2">
        <f t="shared" ref="L221:M221" si="219">SUM(I215:I221)</f>
        <v>0</v>
      </c>
      <c r="M221" s="3">
        <f t="shared" si="219"/>
        <v>0</v>
      </c>
      <c r="N221" s="2">
        <f t="shared" si="160"/>
        <v>0</v>
      </c>
      <c r="O221" s="3">
        <f t="shared" si="161"/>
        <v>0</v>
      </c>
      <c r="P221" s="4" t="str">
        <f t="shared" si="162"/>
        <v/>
      </c>
      <c r="Q221" s="4" t="e">
        <f t="shared" si="163"/>
        <v>#DIV/0!</v>
      </c>
      <c r="R221" s="4"/>
      <c r="S221" s="1"/>
      <c r="T221" s="1">
        <f t="shared" si="164"/>
        <v>0</v>
      </c>
      <c r="U221" s="20">
        <f t="shared" si="152"/>
        <v>0</v>
      </c>
    </row>
    <row r="222" spans="1:21" x14ac:dyDescent="0.2">
      <c r="A222" s="2"/>
      <c r="B222" s="2"/>
      <c r="C222" s="2"/>
      <c r="D222" s="5"/>
      <c r="E222" s="6">
        <v>43412</v>
      </c>
      <c r="F222" s="7"/>
      <c r="G222" s="7"/>
      <c r="H222" s="7"/>
      <c r="I222" s="2"/>
      <c r="J222" s="3">
        <f t="shared" si="150"/>
        <v>0</v>
      </c>
      <c r="K222" s="1"/>
      <c r="L222" s="2">
        <f t="shared" ref="L222:M222" si="220">SUM(I216:I222)</f>
        <v>0</v>
      </c>
      <c r="M222" s="3">
        <f t="shared" si="220"/>
        <v>0</v>
      </c>
      <c r="N222" s="2">
        <f t="shared" si="160"/>
        <v>0</v>
      </c>
      <c r="O222" s="3">
        <f t="shared" si="161"/>
        <v>0</v>
      </c>
      <c r="P222" s="4" t="str">
        <f t="shared" si="162"/>
        <v/>
      </c>
      <c r="Q222" s="4" t="e">
        <f t="shared" si="163"/>
        <v>#DIV/0!</v>
      </c>
      <c r="R222" s="4"/>
      <c r="S222" s="1"/>
      <c r="T222" s="1">
        <f t="shared" si="164"/>
        <v>0</v>
      </c>
      <c r="U222" s="20">
        <f t="shared" si="152"/>
        <v>0</v>
      </c>
    </row>
    <row r="223" spans="1:21" x14ac:dyDescent="0.2">
      <c r="A223" s="2"/>
      <c r="B223" s="2"/>
      <c r="C223" s="2"/>
      <c r="D223" s="5"/>
      <c r="E223" s="6">
        <v>43413</v>
      </c>
      <c r="F223" s="7"/>
      <c r="G223" s="7"/>
      <c r="H223" s="7"/>
      <c r="I223" s="2"/>
      <c r="J223" s="3">
        <f t="shared" ref="J223:J275" si="221">TIME(,,)</f>
        <v>0</v>
      </c>
      <c r="K223" s="1"/>
      <c r="L223" s="2">
        <f t="shared" ref="L223:M223" si="222">SUM(I217:I223)</f>
        <v>0</v>
      </c>
      <c r="M223" s="3">
        <f t="shared" si="222"/>
        <v>0</v>
      </c>
      <c r="N223" s="2">
        <f t="shared" si="160"/>
        <v>0</v>
      </c>
      <c r="O223" s="3">
        <f t="shared" si="161"/>
        <v>0</v>
      </c>
      <c r="P223" s="4" t="str">
        <f t="shared" si="162"/>
        <v/>
      </c>
      <c r="Q223" s="4" t="e">
        <f t="shared" si="163"/>
        <v>#DIV/0!</v>
      </c>
      <c r="R223" s="4"/>
      <c r="S223" s="1"/>
      <c r="T223" s="1">
        <f t="shared" si="164"/>
        <v>0</v>
      </c>
      <c r="U223" s="20">
        <f t="shared" ref="U223:U275" si="223">TIME(,,)</f>
        <v>0</v>
      </c>
    </row>
    <row r="224" spans="1:21" x14ac:dyDescent="0.2">
      <c r="A224" s="2"/>
      <c r="B224" s="2"/>
      <c r="C224" s="2"/>
      <c r="D224" s="5"/>
      <c r="E224" s="6">
        <v>43414</v>
      </c>
      <c r="F224" s="7"/>
      <c r="G224" s="7"/>
      <c r="H224" s="7"/>
      <c r="I224" s="2"/>
      <c r="J224" s="3">
        <f t="shared" si="221"/>
        <v>0</v>
      </c>
      <c r="K224" s="1"/>
      <c r="L224" s="2">
        <f t="shared" ref="L224:M224" si="224">SUM(I218:I224)</f>
        <v>0</v>
      </c>
      <c r="M224" s="3">
        <f t="shared" si="224"/>
        <v>0</v>
      </c>
      <c r="N224" s="2">
        <f t="shared" si="160"/>
        <v>0</v>
      </c>
      <c r="O224" s="3">
        <f t="shared" si="161"/>
        <v>0</v>
      </c>
      <c r="P224" s="4" t="str">
        <f t="shared" si="162"/>
        <v/>
      </c>
      <c r="Q224" s="4" t="e">
        <f t="shared" si="163"/>
        <v>#DIV/0!</v>
      </c>
      <c r="R224" s="4"/>
      <c r="S224" s="1"/>
      <c r="T224" s="1">
        <f t="shared" si="164"/>
        <v>0</v>
      </c>
      <c r="U224" s="20">
        <f t="shared" si="223"/>
        <v>0</v>
      </c>
    </row>
    <row r="225" spans="1:21" x14ac:dyDescent="0.2">
      <c r="A225" s="2"/>
      <c r="B225" s="2"/>
      <c r="C225" s="2"/>
      <c r="D225" s="5"/>
      <c r="E225" s="6">
        <v>43415</v>
      </c>
      <c r="F225" s="7"/>
      <c r="G225" s="7"/>
      <c r="H225" s="7"/>
      <c r="I225" s="2"/>
      <c r="J225" s="3">
        <f t="shared" si="221"/>
        <v>0</v>
      </c>
      <c r="K225" s="1"/>
      <c r="L225" s="2">
        <f t="shared" ref="L225:M225" si="225">SUM(I219:I225)</f>
        <v>0</v>
      </c>
      <c r="M225" s="3">
        <f t="shared" si="225"/>
        <v>0</v>
      </c>
      <c r="N225" s="2">
        <f t="shared" si="160"/>
        <v>0</v>
      </c>
      <c r="O225" s="3">
        <f t="shared" si="161"/>
        <v>0</v>
      </c>
      <c r="P225" s="4" t="str">
        <f t="shared" si="162"/>
        <v/>
      </c>
      <c r="Q225" s="4" t="e">
        <f t="shared" si="163"/>
        <v>#DIV/0!</v>
      </c>
      <c r="R225" s="4"/>
      <c r="S225" s="1"/>
      <c r="T225" s="1">
        <f t="shared" si="164"/>
        <v>0</v>
      </c>
      <c r="U225" s="20">
        <f t="shared" si="223"/>
        <v>0</v>
      </c>
    </row>
    <row r="226" spans="1:21" x14ac:dyDescent="0.2">
      <c r="A226" s="2"/>
      <c r="B226" s="2"/>
      <c r="C226" s="2"/>
      <c r="D226" s="5"/>
      <c r="E226" s="6">
        <v>43416</v>
      </c>
      <c r="F226" s="7"/>
      <c r="G226" s="7"/>
      <c r="H226" s="7"/>
      <c r="I226" s="2"/>
      <c r="J226" s="3">
        <f t="shared" si="221"/>
        <v>0</v>
      </c>
      <c r="K226" s="1"/>
      <c r="L226" s="2">
        <f t="shared" ref="L226:M226" si="226">SUM(I220:I226)</f>
        <v>0</v>
      </c>
      <c r="M226" s="3">
        <f t="shared" si="226"/>
        <v>0</v>
      </c>
      <c r="N226" s="2">
        <f t="shared" si="160"/>
        <v>0</v>
      </c>
      <c r="O226" s="3">
        <f t="shared" si="161"/>
        <v>0</v>
      </c>
      <c r="P226" s="4" t="str">
        <f t="shared" si="162"/>
        <v/>
      </c>
      <c r="Q226" s="4" t="e">
        <f t="shared" si="163"/>
        <v>#DIV/0!</v>
      </c>
      <c r="R226" s="4"/>
      <c r="S226" s="1"/>
      <c r="T226" s="1">
        <f t="shared" si="164"/>
        <v>0</v>
      </c>
      <c r="U226" s="20">
        <f t="shared" si="223"/>
        <v>0</v>
      </c>
    </row>
    <row r="227" spans="1:21" x14ac:dyDescent="0.2">
      <c r="A227" s="2"/>
      <c r="B227" s="2"/>
      <c r="C227" s="2"/>
      <c r="D227" s="5"/>
      <c r="E227" s="6">
        <v>43417</v>
      </c>
      <c r="F227" s="7"/>
      <c r="G227" s="7"/>
      <c r="H227" s="7"/>
      <c r="I227" s="2"/>
      <c r="J227" s="3">
        <f t="shared" si="221"/>
        <v>0</v>
      </c>
      <c r="K227" s="1"/>
      <c r="L227" s="2">
        <f t="shared" ref="L227:M227" si="227">SUM(I221:I227)</f>
        <v>0</v>
      </c>
      <c r="M227" s="3">
        <f t="shared" si="227"/>
        <v>0</v>
      </c>
      <c r="N227" s="2">
        <f t="shared" si="160"/>
        <v>0</v>
      </c>
      <c r="O227" s="3">
        <f t="shared" si="161"/>
        <v>0</v>
      </c>
      <c r="P227" s="4" t="str">
        <f t="shared" si="162"/>
        <v/>
      </c>
      <c r="Q227" s="4" t="e">
        <f t="shared" si="163"/>
        <v>#DIV/0!</v>
      </c>
      <c r="R227" s="4"/>
      <c r="S227" s="1"/>
      <c r="T227" s="1">
        <f t="shared" si="164"/>
        <v>0</v>
      </c>
      <c r="U227" s="20">
        <f t="shared" si="223"/>
        <v>0</v>
      </c>
    </row>
    <row r="228" spans="1:21" x14ac:dyDescent="0.2">
      <c r="A228" s="2"/>
      <c r="B228" s="2"/>
      <c r="C228" s="2"/>
      <c r="D228" s="5"/>
      <c r="E228" s="6">
        <v>43418</v>
      </c>
      <c r="F228" s="7"/>
      <c r="G228" s="7"/>
      <c r="H228" s="7"/>
      <c r="I228" s="2"/>
      <c r="J228" s="3">
        <f t="shared" si="221"/>
        <v>0</v>
      </c>
      <c r="K228" s="1"/>
      <c r="L228" s="2">
        <f t="shared" ref="L228:M228" si="228">SUM(I222:I228)</f>
        <v>0</v>
      </c>
      <c r="M228" s="3">
        <f t="shared" si="228"/>
        <v>0</v>
      </c>
      <c r="N228" s="2">
        <f t="shared" si="160"/>
        <v>0</v>
      </c>
      <c r="O228" s="3">
        <f t="shared" si="161"/>
        <v>0</v>
      </c>
      <c r="P228" s="4" t="str">
        <f t="shared" si="162"/>
        <v/>
      </c>
      <c r="Q228" s="4" t="e">
        <f t="shared" si="163"/>
        <v>#DIV/0!</v>
      </c>
      <c r="R228" s="4"/>
      <c r="S228" s="1"/>
      <c r="T228" s="1">
        <f t="shared" si="164"/>
        <v>0</v>
      </c>
      <c r="U228" s="20">
        <f t="shared" si="223"/>
        <v>0</v>
      </c>
    </row>
    <row r="229" spans="1:21" x14ac:dyDescent="0.2">
      <c r="A229" s="2"/>
      <c r="B229" s="2"/>
      <c r="C229" s="2"/>
      <c r="D229" s="5"/>
      <c r="E229" s="6">
        <v>43419</v>
      </c>
      <c r="F229" s="7"/>
      <c r="G229" s="7"/>
      <c r="H229" s="7"/>
      <c r="I229" s="2"/>
      <c r="J229" s="3">
        <f t="shared" si="221"/>
        <v>0</v>
      </c>
      <c r="K229" s="1"/>
      <c r="L229" s="2">
        <f t="shared" ref="L229:M229" si="229">SUM(I223:I229)</f>
        <v>0</v>
      </c>
      <c r="M229" s="3">
        <f t="shared" si="229"/>
        <v>0</v>
      </c>
      <c r="N229" s="2">
        <f t="shared" si="160"/>
        <v>0</v>
      </c>
      <c r="O229" s="3">
        <f t="shared" si="161"/>
        <v>0</v>
      </c>
      <c r="P229" s="4" t="str">
        <f t="shared" si="162"/>
        <v/>
      </c>
      <c r="Q229" s="4" t="e">
        <f t="shared" si="163"/>
        <v>#DIV/0!</v>
      </c>
      <c r="R229" s="4"/>
      <c r="S229" s="1"/>
      <c r="T229" s="1">
        <f t="shared" si="164"/>
        <v>0</v>
      </c>
      <c r="U229" s="20">
        <f t="shared" si="223"/>
        <v>0</v>
      </c>
    </row>
    <row r="230" spans="1:21" x14ac:dyDescent="0.2">
      <c r="A230" s="2"/>
      <c r="B230" s="2"/>
      <c r="C230" s="2"/>
      <c r="D230" s="5"/>
      <c r="E230" s="6">
        <v>43420</v>
      </c>
      <c r="F230" s="7"/>
      <c r="G230" s="7"/>
      <c r="H230" s="7"/>
      <c r="I230" s="2"/>
      <c r="J230" s="3">
        <f t="shared" si="221"/>
        <v>0</v>
      </c>
      <c r="K230" s="1"/>
      <c r="L230" s="2">
        <f t="shared" ref="L230:M230" si="230">SUM(I224:I230)</f>
        <v>0</v>
      </c>
      <c r="M230" s="3">
        <f t="shared" si="230"/>
        <v>0</v>
      </c>
      <c r="N230" s="2">
        <f t="shared" ref="N230:N272" si="231">SUM(I227:I233)</f>
        <v>0</v>
      </c>
      <c r="O230" s="3">
        <f t="shared" ref="O230:O272" si="232">SUM(J227:J233)</f>
        <v>0</v>
      </c>
      <c r="P230" s="4" t="str">
        <f t="shared" ref="P230:P275" si="233">IF(J230=0,"",J230/I230)</f>
        <v/>
      </c>
      <c r="Q230" s="4" t="e">
        <f t="shared" ref="Q230:Q275" si="234">AVERAGE(P224:P230)</f>
        <v>#DIV/0!</v>
      </c>
      <c r="R230" s="4"/>
      <c r="S230" s="1"/>
      <c r="T230" s="1">
        <f t="shared" ref="T230:T275" si="235">SUM(S224:S230)</f>
        <v>0</v>
      </c>
      <c r="U230" s="20">
        <f t="shared" si="223"/>
        <v>0</v>
      </c>
    </row>
    <row r="231" spans="1:21" x14ac:dyDescent="0.2">
      <c r="A231" s="2"/>
      <c r="B231" s="2"/>
      <c r="C231" s="2"/>
      <c r="D231" s="5"/>
      <c r="E231" s="6">
        <v>43421</v>
      </c>
      <c r="F231" s="7"/>
      <c r="G231" s="7"/>
      <c r="H231" s="7"/>
      <c r="I231" s="2"/>
      <c r="J231" s="3">
        <f t="shared" si="221"/>
        <v>0</v>
      </c>
      <c r="K231" s="1"/>
      <c r="L231" s="2">
        <f t="shared" ref="L231:M231" si="236">SUM(I225:I231)</f>
        <v>0</v>
      </c>
      <c r="M231" s="3">
        <f t="shared" si="236"/>
        <v>0</v>
      </c>
      <c r="N231" s="2">
        <f t="shared" si="231"/>
        <v>0</v>
      </c>
      <c r="O231" s="3">
        <f t="shared" si="232"/>
        <v>0</v>
      </c>
      <c r="P231" s="4" t="str">
        <f t="shared" si="233"/>
        <v/>
      </c>
      <c r="Q231" s="4" t="e">
        <f t="shared" si="234"/>
        <v>#DIV/0!</v>
      </c>
      <c r="R231" s="4"/>
      <c r="S231" s="1"/>
      <c r="T231" s="1">
        <f t="shared" si="235"/>
        <v>0</v>
      </c>
      <c r="U231" s="20">
        <f t="shared" si="223"/>
        <v>0</v>
      </c>
    </row>
    <row r="232" spans="1:21" x14ac:dyDescent="0.2">
      <c r="A232" s="2"/>
      <c r="B232" s="2"/>
      <c r="C232" s="2"/>
      <c r="D232" s="5"/>
      <c r="E232" s="6">
        <v>43422</v>
      </c>
      <c r="F232" s="7"/>
      <c r="G232" s="7"/>
      <c r="H232" s="7"/>
      <c r="I232" s="2"/>
      <c r="J232" s="3">
        <f t="shared" si="221"/>
        <v>0</v>
      </c>
      <c r="K232" s="1"/>
      <c r="L232" s="2">
        <f t="shared" ref="L232:M232" si="237">SUM(I226:I232)</f>
        <v>0</v>
      </c>
      <c r="M232" s="3">
        <f t="shared" si="237"/>
        <v>0</v>
      </c>
      <c r="N232" s="2">
        <f t="shared" si="231"/>
        <v>0</v>
      </c>
      <c r="O232" s="3">
        <f t="shared" si="232"/>
        <v>0</v>
      </c>
      <c r="P232" s="4" t="str">
        <f t="shared" si="233"/>
        <v/>
      </c>
      <c r="Q232" s="4" t="e">
        <f t="shared" si="234"/>
        <v>#DIV/0!</v>
      </c>
      <c r="R232" s="4"/>
      <c r="S232" s="1"/>
      <c r="T232" s="1">
        <f t="shared" si="235"/>
        <v>0</v>
      </c>
      <c r="U232" s="20">
        <f t="shared" si="223"/>
        <v>0</v>
      </c>
    </row>
    <row r="233" spans="1:21" x14ac:dyDescent="0.2">
      <c r="A233" s="2"/>
      <c r="B233" s="2"/>
      <c r="C233" s="2"/>
      <c r="D233" s="5"/>
      <c r="E233" s="6">
        <v>43423</v>
      </c>
      <c r="F233" s="7"/>
      <c r="G233" s="7"/>
      <c r="H233" s="7"/>
      <c r="I233" s="2"/>
      <c r="J233" s="3">
        <f t="shared" si="221"/>
        <v>0</v>
      </c>
      <c r="K233" s="1"/>
      <c r="L233" s="2">
        <f t="shared" ref="L233:M233" si="238">SUM(I227:I233)</f>
        <v>0</v>
      </c>
      <c r="M233" s="3">
        <f t="shared" si="238"/>
        <v>0</v>
      </c>
      <c r="N233" s="2">
        <f t="shared" si="231"/>
        <v>0</v>
      </c>
      <c r="O233" s="3">
        <f t="shared" si="232"/>
        <v>0</v>
      </c>
      <c r="P233" s="4" t="str">
        <f t="shared" si="233"/>
        <v/>
      </c>
      <c r="Q233" s="4" t="e">
        <f t="shared" si="234"/>
        <v>#DIV/0!</v>
      </c>
      <c r="R233" s="4"/>
      <c r="S233" s="1"/>
      <c r="T233" s="1">
        <f t="shared" si="235"/>
        <v>0</v>
      </c>
      <c r="U233" s="20">
        <f t="shared" si="223"/>
        <v>0</v>
      </c>
    </row>
    <row r="234" spans="1:21" x14ac:dyDescent="0.2">
      <c r="A234" s="2"/>
      <c r="B234" s="2"/>
      <c r="C234" s="2"/>
      <c r="D234" s="5"/>
      <c r="E234" s="6">
        <v>43424</v>
      </c>
      <c r="F234" s="7"/>
      <c r="G234" s="7"/>
      <c r="H234" s="7"/>
      <c r="I234" s="2"/>
      <c r="J234" s="3">
        <f t="shared" si="221"/>
        <v>0</v>
      </c>
      <c r="K234" s="1"/>
      <c r="L234" s="2">
        <f t="shared" ref="L234:M234" si="239">SUM(I228:I234)</f>
        <v>0</v>
      </c>
      <c r="M234" s="3">
        <f t="shared" si="239"/>
        <v>0</v>
      </c>
      <c r="N234" s="2">
        <f t="shared" si="231"/>
        <v>0</v>
      </c>
      <c r="O234" s="3">
        <f t="shared" si="232"/>
        <v>0</v>
      </c>
      <c r="P234" s="4" t="str">
        <f t="shared" si="233"/>
        <v/>
      </c>
      <c r="Q234" s="4" t="e">
        <f t="shared" si="234"/>
        <v>#DIV/0!</v>
      </c>
      <c r="R234" s="4"/>
      <c r="S234" s="1"/>
      <c r="T234" s="1">
        <f t="shared" si="235"/>
        <v>0</v>
      </c>
      <c r="U234" s="20">
        <f t="shared" si="223"/>
        <v>0</v>
      </c>
    </row>
    <row r="235" spans="1:21" x14ac:dyDescent="0.2">
      <c r="A235" s="2"/>
      <c r="B235" s="2"/>
      <c r="C235" s="2"/>
      <c r="D235" s="5"/>
      <c r="E235" s="6">
        <v>43425</v>
      </c>
      <c r="F235" s="7"/>
      <c r="G235" s="7"/>
      <c r="H235" s="7"/>
      <c r="I235" s="2"/>
      <c r="J235" s="3">
        <f t="shared" si="221"/>
        <v>0</v>
      </c>
      <c r="K235" s="1"/>
      <c r="L235" s="2">
        <f t="shared" ref="L235:M235" si="240">SUM(I229:I235)</f>
        <v>0</v>
      </c>
      <c r="M235" s="3">
        <f t="shared" si="240"/>
        <v>0</v>
      </c>
      <c r="N235" s="2">
        <f t="shared" si="231"/>
        <v>0</v>
      </c>
      <c r="O235" s="3">
        <f t="shared" si="232"/>
        <v>0</v>
      </c>
      <c r="P235" s="4" t="str">
        <f t="shared" si="233"/>
        <v/>
      </c>
      <c r="Q235" s="4" t="e">
        <f t="shared" si="234"/>
        <v>#DIV/0!</v>
      </c>
      <c r="R235" s="4"/>
      <c r="S235" s="1"/>
      <c r="T235" s="1">
        <f t="shared" si="235"/>
        <v>0</v>
      </c>
      <c r="U235" s="20">
        <f t="shared" si="223"/>
        <v>0</v>
      </c>
    </row>
    <row r="236" spans="1:21" x14ac:dyDescent="0.2">
      <c r="A236" s="2"/>
      <c r="B236" s="2"/>
      <c r="C236" s="2"/>
      <c r="D236" s="5"/>
      <c r="E236" s="6">
        <v>43426</v>
      </c>
      <c r="F236" s="7"/>
      <c r="G236" s="7"/>
      <c r="H236" s="7"/>
      <c r="I236" s="2"/>
      <c r="J236" s="3">
        <f t="shared" si="221"/>
        <v>0</v>
      </c>
      <c r="K236" s="1"/>
      <c r="L236" s="2">
        <f t="shared" ref="L236:M236" si="241">SUM(I230:I236)</f>
        <v>0</v>
      </c>
      <c r="M236" s="3">
        <f t="shared" si="241"/>
        <v>0</v>
      </c>
      <c r="N236" s="2">
        <f t="shared" si="231"/>
        <v>0</v>
      </c>
      <c r="O236" s="3">
        <f t="shared" si="232"/>
        <v>0</v>
      </c>
      <c r="P236" s="4" t="str">
        <f t="shared" si="233"/>
        <v/>
      </c>
      <c r="Q236" s="4" t="e">
        <f t="shared" si="234"/>
        <v>#DIV/0!</v>
      </c>
      <c r="R236" s="4"/>
      <c r="S236" s="1"/>
      <c r="T236" s="1">
        <f t="shared" si="235"/>
        <v>0</v>
      </c>
      <c r="U236" s="20">
        <f t="shared" si="223"/>
        <v>0</v>
      </c>
    </row>
    <row r="237" spans="1:21" x14ac:dyDescent="0.2">
      <c r="A237" s="2"/>
      <c r="B237" s="2"/>
      <c r="C237" s="2"/>
      <c r="D237" s="5"/>
      <c r="E237" s="6">
        <v>43427</v>
      </c>
      <c r="F237" s="7"/>
      <c r="G237" s="7"/>
      <c r="H237" s="7"/>
      <c r="I237" s="2"/>
      <c r="J237" s="3">
        <f t="shared" si="221"/>
        <v>0</v>
      </c>
      <c r="K237" s="1"/>
      <c r="L237" s="2">
        <f t="shared" ref="L237:M237" si="242">SUM(I231:I237)</f>
        <v>0</v>
      </c>
      <c r="M237" s="3">
        <f t="shared" si="242"/>
        <v>0</v>
      </c>
      <c r="N237" s="2">
        <f t="shared" si="231"/>
        <v>0</v>
      </c>
      <c r="O237" s="3">
        <f t="shared" si="232"/>
        <v>0</v>
      </c>
      <c r="P237" s="4" t="str">
        <f t="shared" si="233"/>
        <v/>
      </c>
      <c r="Q237" s="4" t="e">
        <f t="shared" si="234"/>
        <v>#DIV/0!</v>
      </c>
      <c r="R237" s="4"/>
      <c r="S237" s="1"/>
      <c r="T237" s="1">
        <f t="shared" si="235"/>
        <v>0</v>
      </c>
      <c r="U237" s="20">
        <f t="shared" si="223"/>
        <v>0</v>
      </c>
    </row>
    <row r="238" spans="1:21" x14ac:dyDescent="0.2">
      <c r="A238" s="2"/>
      <c r="B238" s="2"/>
      <c r="C238" s="2"/>
      <c r="D238" s="5"/>
      <c r="E238" s="6">
        <v>43428</v>
      </c>
      <c r="F238" s="7"/>
      <c r="G238" s="7"/>
      <c r="H238" s="7"/>
      <c r="I238" s="2"/>
      <c r="J238" s="3">
        <f t="shared" si="221"/>
        <v>0</v>
      </c>
      <c r="K238" s="1"/>
      <c r="L238" s="2">
        <f t="shared" ref="L238:M238" si="243">SUM(I232:I238)</f>
        <v>0</v>
      </c>
      <c r="M238" s="3">
        <f t="shared" si="243"/>
        <v>0</v>
      </c>
      <c r="N238" s="2">
        <f t="shared" si="231"/>
        <v>0</v>
      </c>
      <c r="O238" s="3">
        <f t="shared" si="232"/>
        <v>0</v>
      </c>
      <c r="P238" s="4" t="str">
        <f t="shared" si="233"/>
        <v/>
      </c>
      <c r="Q238" s="4" t="e">
        <f t="shared" si="234"/>
        <v>#DIV/0!</v>
      </c>
      <c r="R238" s="4"/>
      <c r="S238" s="1"/>
      <c r="T238" s="1">
        <f t="shared" si="235"/>
        <v>0</v>
      </c>
      <c r="U238" s="20">
        <f t="shared" si="223"/>
        <v>0</v>
      </c>
    </row>
    <row r="239" spans="1:21" x14ac:dyDescent="0.2">
      <c r="A239" s="2"/>
      <c r="B239" s="2"/>
      <c r="C239" s="2"/>
      <c r="D239" s="5"/>
      <c r="E239" s="6">
        <v>43429</v>
      </c>
      <c r="F239" s="7"/>
      <c r="G239" s="7"/>
      <c r="H239" s="7"/>
      <c r="I239" s="2"/>
      <c r="J239" s="3">
        <f t="shared" si="221"/>
        <v>0</v>
      </c>
      <c r="K239" s="1"/>
      <c r="L239" s="2">
        <f t="shared" ref="L239:M239" si="244">SUM(I233:I239)</f>
        <v>0</v>
      </c>
      <c r="M239" s="3">
        <f t="shared" si="244"/>
        <v>0</v>
      </c>
      <c r="N239" s="2">
        <f t="shared" si="231"/>
        <v>0</v>
      </c>
      <c r="O239" s="3">
        <f t="shared" si="232"/>
        <v>0</v>
      </c>
      <c r="P239" s="4" t="str">
        <f t="shared" si="233"/>
        <v/>
      </c>
      <c r="Q239" s="4" t="e">
        <f t="shared" si="234"/>
        <v>#DIV/0!</v>
      </c>
      <c r="R239" s="4"/>
      <c r="S239" s="1"/>
      <c r="T239" s="1">
        <f t="shared" si="235"/>
        <v>0</v>
      </c>
      <c r="U239" s="20">
        <f t="shared" si="223"/>
        <v>0</v>
      </c>
    </row>
    <row r="240" spans="1:21" x14ac:dyDescent="0.2">
      <c r="A240" s="2"/>
      <c r="B240" s="2"/>
      <c r="C240" s="2"/>
      <c r="D240" s="5"/>
      <c r="E240" s="6">
        <v>43430</v>
      </c>
      <c r="F240" s="7"/>
      <c r="G240" s="7"/>
      <c r="H240" s="7"/>
      <c r="I240" s="2"/>
      <c r="J240" s="3">
        <f t="shared" si="221"/>
        <v>0</v>
      </c>
      <c r="K240" s="1"/>
      <c r="L240" s="2">
        <f t="shared" ref="L240:M240" si="245">SUM(I234:I240)</f>
        <v>0</v>
      </c>
      <c r="M240" s="3">
        <f t="shared" si="245"/>
        <v>0</v>
      </c>
      <c r="N240" s="2">
        <f t="shared" si="231"/>
        <v>0</v>
      </c>
      <c r="O240" s="3">
        <f t="shared" si="232"/>
        <v>0</v>
      </c>
      <c r="P240" s="4" t="str">
        <f t="shared" si="233"/>
        <v/>
      </c>
      <c r="Q240" s="4" t="e">
        <f t="shared" si="234"/>
        <v>#DIV/0!</v>
      </c>
      <c r="R240" s="4"/>
      <c r="S240" s="1"/>
      <c r="T240" s="1">
        <f t="shared" si="235"/>
        <v>0</v>
      </c>
      <c r="U240" s="20">
        <f t="shared" si="223"/>
        <v>0</v>
      </c>
    </row>
    <row r="241" spans="1:21" x14ac:dyDescent="0.2">
      <c r="A241" s="2"/>
      <c r="B241" s="2"/>
      <c r="C241" s="2"/>
      <c r="D241" s="5"/>
      <c r="E241" s="6">
        <v>43431</v>
      </c>
      <c r="F241" s="7"/>
      <c r="G241" s="7"/>
      <c r="H241" s="7"/>
      <c r="I241" s="2"/>
      <c r="J241" s="3">
        <f t="shared" si="221"/>
        <v>0</v>
      </c>
      <c r="K241" s="1"/>
      <c r="L241" s="2">
        <f t="shared" ref="L241:M241" si="246">SUM(I235:I241)</f>
        <v>0</v>
      </c>
      <c r="M241" s="3">
        <f t="shared" si="246"/>
        <v>0</v>
      </c>
      <c r="N241" s="2">
        <f t="shared" si="231"/>
        <v>0</v>
      </c>
      <c r="O241" s="3">
        <f t="shared" si="232"/>
        <v>0</v>
      </c>
      <c r="P241" s="4" t="str">
        <f t="shared" si="233"/>
        <v/>
      </c>
      <c r="Q241" s="4" t="e">
        <f t="shared" si="234"/>
        <v>#DIV/0!</v>
      </c>
      <c r="R241" s="4"/>
      <c r="S241" s="1"/>
      <c r="T241" s="1">
        <f t="shared" si="235"/>
        <v>0</v>
      </c>
      <c r="U241" s="20">
        <f t="shared" si="223"/>
        <v>0</v>
      </c>
    </row>
    <row r="242" spans="1:21" x14ac:dyDescent="0.2">
      <c r="A242" s="2"/>
      <c r="B242" s="2"/>
      <c r="C242" s="2"/>
      <c r="D242" s="5"/>
      <c r="E242" s="6">
        <v>43432</v>
      </c>
      <c r="F242" s="7"/>
      <c r="G242" s="7"/>
      <c r="H242" s="7"/>
      <c r="I242" s="2"/>
      <c r="J242" s="3">
        <f t="shared" si="221"/>
        <v>0</v>
      </c>
      <c r="K242" s="1"/>
      <c r="L242" s="2">
        <f t="shared" ref="L242:M242" si="247">SUM(I236:I242)</f>
        <v>0</v>
      </c>
      <c r="M242" s="3">
        <f t="shared" si="247"/>
        <v>0</v>
      </c>
      <c r="N242" s="2">
        <f t="shared" si="231"/>
        <v>0</v>
      </c>
      <c r="O242" s="3">
        <f t="shared" si="232"/>
        <v>0</v>
      </c>
      <c r="P242" s="4" t="str">
        <f t="shared" si="233"/>
        <v/>
      </c>
      <c r="Q242" s="4" t="e">
        <f t="shared" si="234"/>
        <v>#DIV/0!</v>
      </c>
      <c r="R242" s="4"/>
      <c r="S242" s="1"/>
      <c r="T242" s="1">
        <f t="shared" si="235"/>
        <v>0</v>
      </c>
      <c r="U242" s="20">
        <f t="shared" si="223"/>
        <v>0</v>
      </c>
    </row>
    <row r="243" spans="1:21" x14ac:dyDescent="0.2">
      <c r="A243" s="2"/>
      <c r="B243" s="2"/>
      <c r="C243" s="2"/>
      <c r="D243" s="5"/>
      <c r="E243" s="6">
        <v>43433</v>
      </c>
      <c r="F243" s="7"/>
      <c r="G243" s="7"/>
      <c r="H243" s="7"/>
      <c r="I243" s="2"/>
      <c r="J243" s="3">
        <f t="shared" si="221"/>
        <v>0</v>
      </c>
      <c r="K243" s="1"/>
      <c r="L243" s="2">
        <f t="shared" ref="L243:M243" si="248">SUM(I237:I243)</f>
        <v>0</v>
      </c>
      <c r="M243" s="3">
        <f t="shared" si="248"/>
        <v>0</v>
      </c>
      <c r="N243" s="2">
        <f t="shared" si="231"/>
        <v>0</v>
      </c>
      <c r="O243" s="3">
        <f t="shared" si="232"/>
        <v>0</v>
      </c>
      <c r="P243" s="4" t="str">
        <f t="shared" si="233"/>
        <v/>
      </c>
      <c r="Q243" s="4" t="e">
        <f t="shared" si="234"/>
        <v>#DIV/0!</v>
      </c>
      <c r="R243" s="4"/>
      <c r="S243" s="1"/>
      <c r="T243" s="1">
        <f t="shared" si="235"/>
        <v>0</v>
      </c>
      <c r="U243" s="20">
        <f t="shared" si="223"/>
        <v>0</v>
      </c>
    </row>
    <row r="244" spans="1:21" x14ac:dyDescent="0.2">
      <c r="A244" s="2"/>
      <c r="B244" s="2"/>
      <c r="C244" s="2"/>
      <c r="D244" s="5"/>
      <c r="E244" s="6">
        <v>43434</v>
      </c>
      <c r="F244" s="7"/>
      <c r="G244" s="7"/>
      <c r="H244" s="7"/>
      <c r="I244" s="2"/>
      <c r="J244" s="3">
        <f t="shared" si="221"/>
        <v>0</v>
      </c>
      <c r="K244" s="1"/>
      <c r="L244" s="2">
        <f t="shared" ref="L244:M244" si="249">SUM(I238:I244)</f>
        <v>0</v>
      </c>
      <c r="M244" s="3">
        <f t="shared" si="249"/>
        <v>0</v>
      </c>
      <c r="N244" s="2">
        <f t="shared" si="231"/>
        <v>0</v>
      </c>
      <c r="O244" s="3">
        <f t="shared" si="232"/>
        <v>0</v>
      </c>
      <c r="P244" s="4" t="str">
        <f t="shared" si="233"/>
        <v/>
      </c>
      <c r="Q244" s="4" t="e">
        <f t="shared" si="234"/>
        <v>#DIV/0!</v>
      </c>
      <c r="R244" s="4"/>
      <c r="S244" s="1"/>
      <c r="T244" s="1">
        <f t="shared" si="235"/>
        <v>0</v>
      </c>
      <c r="U244" s="20">
        <f t="shared" si="223"/>
        <v>0</v>
      </c>
    </row>
    <row r="245" spans="1:21" x14ac:dyDescent="0.2">
      <c r="A245" s="2"/>
      <c r="B245" s="2"/>
      <c r="C245" s="2"/>
      <c r="D245" s="5"/>
      <c r="E245" s="6">
        <v>43435</v>
      </c>
      <c r="F245" s="7"/>
      <c r="G245" s="7"/>
      <c r="H245" s="7"/>
      <c r="I245" s="2"/>
      <c r="J245" s="3">
        <f t="shared" si="221"/>
        <v>0</v>
      </c>
      <c r="K245" s="1"/>
      <c r="L245" s="2">
        <f t="shared" ref="L245:M245" si="250">SUM(I239:I245)</f>
        <v>0</v>
      </c>
      <c r="M245" s="3">
        <f t="shared" si="250"/>
        <v>0</v>
      </c>
      <c r="N245" s="2">
        <f t="shared" si="231"/>
        <v>0</v>
      </c>
      <c r="O245" s="3">
        <f t="shared" si="232"/>
        <v>0</v>
      </c>
      <c r="P245" s="4" t="str">
        <f t="shared" si="233"/>
        <v/>
      </c>
      <c r="Q245" s="4" t="e">
        <f t="shared" si="234"/>
        <v>#DIV/0!</v>
      </c>
      <c r="R245" s="4"/>
      <c r="S245" s="1"/>
      <c r="T245" s="1">
        <f t="shared" si="235"/>
        <v>0</v>
      </c>
      <c r="U245" s="20">
        <f t="shared" si="223"/>
        <v>0</v>
      </c>
    </row>
    <row r="246" spans="1:21" x14ac:dyDescent="0.2">
      <c r="A246" s="2"/>
      <c r="B246" s="2"/>
      <c r="C246" s="2"/>
      <c r="D246" s="5"/>
      <c r="E246" s="6">
        <v>43436</v>
      </c>
      <c r="F246" s="7"/>
      <c r="G246" s="7"/>
      <c r="H246" s="7"/>
      <c r="I246" s="2"/>
      <c r="J246" s="3">
        <f t="shared" si="221"/>
        <v>0</v>
      </c>
      <c r="K246" s="1"/>
      <c r="L246" s="2">
        <f t="shared" ref="L246:M246" si="251">SUM(I240:I246)</f>
        <v>0</v>
      </c>
      <c r="M246" s="3">
        <f t="shared" si="251"/>
        <v>0</v>
      </c>
      <c r="N246" s="2">
        <f t="shared" si="231"/>
        <v>0</v>
      </c>
      <c r="O246" s="3">
        <f t="shared" si="232"/>
        <v>0</v>
      </c>
      <c r="P246" s="4" t="str">
        <f t="shared" si="233"/>
        <v/>
      </c>
      <c r="Q246" s="4" t="e">
        <f t="shared" si="234"/>
        <v>#DIV/0!</v>
      </c>
      <c r="R246" s="4"/>
      <c r="S246" s="1"/>
      <c r="T246" s="1">
        <f t="shared" si="235"/>
        <v>0</v>
      </c>
      <c r="U246" s="20">
        <f t="shared" si="223"/>
        <v>0</v>
      </c>
    </row>
    <row r="247" spans="1:21" x14ac:dyDescent="0.2">
      <c r="A247" s="2"/>
      <c r="B247" s="2"/>
      <c r="C247" s="2"/>
      <c r="D247" s="5"/>
      <c r="E247" s="6">
        <v>43437</v>
      </c>
      <c r="F247" s="7"/>
      <c r="G247" s="7"/>
      <c r="H247" s="7"/>
      <c r="I247" s="2"/>
      <c r="J247" s="3">
        <f t="shared" si="221"/>
        <v>0</v>
      </c>
      <c r="K247" s="1"/>
      <c r="L247" s="2">
        <f t="shared" ref="L247:M247" si="252">SUM(I241:I247)</f>
        <v>0</v>
      </c>
      <c r="M247" s="3">
        <f t="shared" si="252"/>
        <v>0</v>
      </c>
      <c r="N247" s="2">
        <f t="shared" si="231"/>
        <v>0</v>
      </c>
      <c r="O247" s="3">
        <f t="shared" si="232"/>
        <v>0</v>
      </c>
      <c r="P247" s="4" t="str">
        <f t="shared" si="233"/>
        <v/>
      </c>
      <c r="Q247" s="4" t="e">
        <f t="shared" si="234"/>
        <v>#DIV/0!</v>
      </c>
      <c r="R247" s="4"/>
      <c r="S247" s="1"/>
      <c r="T247" s="1">
        <f t="shared" si="235"/>
        <v>0</v>
      </c>
      <c r="U247" s="20">
        <f t="shared" si="223"/>
        <v>0</v>
      </c>
    </row>
    <row r="248" spans="1:21" x14ac:dyDescent="0.2">
      <c r="A248" s="2"/>
      <c r="B248" s="2"/>
      <c r="C248" s="2"/>
      <c r="D248" s="5"/>
      <c r="E248" s="6">
        <v>43438</v>
      </c>
      <c r="F248" s="7"/>
      <c r="G248" s="7"/>
      <c r="H248" s="7"/>
      <c r="I248" s="2"/>
      <c r="J248" s="3">
        <f t="shared" si="221"/>
        <v>0</v>
      </c>
      <c r="K248" s="1"/>
      <c r="L248" s="2">
        <f t="shared" ref="L248:M248" si="253">SUM(I242:I248)</f>
        <v>0</v>
      </c>
      <c r="M248" s="3">
        <f t="shared" si="253"/>
        <v>0</v>
      </c>
      <c r="N248" s="2">
        <f t="shared" si="231"/>
        <v>0</v>
      </c>
      <c r="O248" s="3">
        <f t="shared" si="232"/>
        <v>0</v>
      </c>
      <c r="P248" s="4" t="str">
        <f t="shared" si="233"/>
        <v/>
      </c>
      <c r="Q248" s="4" t="e">
        <f t="shared" si="234"/>
        <v>#DIV/0!</v>
      </c>
      <c r="R248" s="4"/>
      <c r="S248" s="1"/>
      <c r="T248" s="1">
        <f t="shared" si="235"/>
        <v>0</v>
      </c>
      <c r="U248" s="20">
        <f t="shared" si="223"/>
        <v>0</v>
      </c>
    </row>
    <row r="249" spans="1:21" x14ac:dyDescent="0.2">
      <c r="A249" s="2"/>
      <c r="B249" s="2"/>
      <c r="C249" s="2"/>
      <c r="D249" s="5"/>
      <c r="E249" s="6">
        <v>43439</v>
      </c>
      <c r="F249" s="7"/>
      <c r="G249" s="7"/>
      <c r="H249" s="7"/>
      <c r="I249" s="2"/>
      <c r="J249" s="3">
        <f t="shared" si="221"/>
        <v>0</v>
      </c>
      <c r="K249" s="1"/>
      <c r="L249" s="2">
        <f t="shared" ref="L249:M249" si="254">SUM(I243:I249)</f>
        <v>0</v>
      </c>
      <c r="M249" s="3">
        <f t="shared" si="254"/>
        <v>0</v>
      </c>
      <c r="N249" s="2">
        <f t="shared" si="231"/>
        <v>0</v>
      </c>
      <c r="O249" s="3">
        <f t="shared" si="232"/>
        <v>0</v>
      </c>
      <c r="P249" s="4" t="str">
        <f t="shared" si="233"/>
        <v/>
      </c>
      <c r="Q249" s="4" t="e">
        <f t="shared" si="234"/>
        <v>#DIV/0!</v>
      </c>
      <c r="R249" s="4"/>
      <c r="S249" s="1"/>
      <c r="T249" s="1">
        <f t="shared" si="235"/>
        <v>0</v>
      </c>
      <c r="U249" s="20">
        <f t="shared" si="223"/>
        <v>0</v>
      </c>
    </row>
    <row r="250" spans="1:21" x14ac:dyDescent="0.2">
      <c r="A250" s="2"/>
      <c r="B250" s="2"/>
      <c r="C250" s="2"/>
      <c r="D250" s="5"/>
      <c r="E250" s="6">
        <v>43440</v>
      </c>
      <c r="F250" s="7"/>
      <c r="G250" s="7"/>
      <c r="H250" s="7"/>
      <c r="I250" s="2"/>
      <c r="J250" s="3">
        <f t="shared" si="221"/>
        <v>0</v>
      </c>
      <c r="K250" s="1"/>
      <c r="L250" s="2">
        <f t="shared" ref="L250:M250" si="255">SUM(I244:I250)</f>
        <v>0</v>
      </c>
      <c r="M250" s="3">
        <f t="shared" si="255"/>
        <v>0</v>
      </c>
      <c r="N250" s="2">
        <f t="shared" si="231"/>
        <v>0</v>
      </c>
      <c r="O250" s="3">
        <f t="shared" si="232"/>
        <v>0</v>
      </c>
      <c r="P250" s="4" t="str">
        <f t="shared" si="233"/>
        <v/>
      </c>
      <c r="Q250" s="4" t="e">
        <f t="shared" si="234"/>
        <v>#DIV/0!</v>
      </c>
      <c r="R250" s="4"/>
      <c r="S250" s="1"/>
      <c r="T250" s="1">
        <f t="shared" si="235"/>
        <v>0</v>
      </c>
      <c r="U250" s="20">
        <f t="shared" si="223"/>
        <v>0</v>
      </c>
    </row>
    <row r="251" spans="1:21" x14ac:dyDescent="0.2">
      <c r="A251" s="2"/>
      <c r="B251" s="2"/>
      <c r="C251" s="2"/>
      <c r="D251" s="5"/>
      <c r="E251" s="6">
        <v>43441</v>
      </c>
      <c r="F251" s="7"/>
      <c r="G251" s="7"/>
      <c r="H251" s="7"/>
      <c r="I251" s="2"/>
      <c r="J251" s="3">
        <f t="shared" si="221"/>
        <v>0</v>
      </c>
      <c r="K251" s="1"/>
      <c r="L251" s="2">
        <f t="shared" ref="L251:M251" si="256">SUM(I245:I251)</f>
        <v>0</v>
      </c>
      <c r="M251" s="3">
        <f t="shared" si="256"/>
        <v>0</v>
      </c>
      <c r="N251" s="2">
        <f t="shared" si="231"/>
        <v>0</v>
      </c>
      <c r="O251" s="3">
        <f t="shared" si="232"/>
        <v>0</v>
      </c>
      <c r="P251" s="4" t="str">
        <f t="shared" si="233"/>
        <v/>
      </c>
      <c r="Q251" s="4" t="e">
        <f t="shared" si="234"/>
        <v>#DIV/0!</v>
      </c>
      <c r="R251" s="4"/>
      <c r="S251" s="1"/>
      <c r="T251" s="1">
        <f t="shared" si="235"/>
        <v>0</v>
      </c>
      <c r="U251" s="20">
        <f t="shared" si="223"/>
        <v>0</v>
      </c>
    </row>
    <row r="252" spans="1:21" x14ac:dyDescent="0.2">
      <c r="A252" s="2"/>
      <c r="B252" s="2"/>
      <c r="C252" s="2"/>
      <c r="D252" s="5"/>
      <c r="E252" s="6">
        <v>43442</v>
      </c>
      <c r="F252" s="7"/>
      <c r="G252" s="7"/>
      <c r="H252" s="7"/>
      <c r="I252" s="2"/>
      <c r="J252" s="3">
        <f t="shared" si="221"/>
        <v>0</v>
      </c>
      <c r="K252" s="1"/>
      <c r="L252" s="2">
        <f t="shared" ref="L252:M252" si="257">SUM(I246:I252)</f>
        <v>0</v>
      </c>
      <c r="M252" s="3">
        <f t="shared" si="257"/>
        <v>0</v>
      </c>
      <c r="N252" s="2">
        <f t="shared" si="231"/>
        <v>0</v>
      </c>
      <c r="O252" s="3">
        <f t="shared" si="232"/>
        <v>0</v>
      </c>
      <c r="P252" s="4" t="str">
        <f t="shared" si="233"/>
        <v/>
      </c>
      <c r="Q252" s="4" t="e">
        <f t="shared" si="234"/>
        <v>#DIV/0!</v>
      </c>
      <c r="R252" s="4"/>
      <c r="S252" s="1"/>
      <c r="T252" s="1">
        <f t="shared" si="235"/>
        <v>0</v>
      </c>
      <c r="U252" s="20">
        <f t="shared" si="223"/>
        <v>0</v>
      </c>
    </row>
    <row r="253" spans="1:21" x14ac:dyDescent="0.2">
      <c r="A253" s="2"/>
      <c r="B253" s="2"/>
      <c r="C253" s="2"/>
      <c r="D253" s="5"/>
      <c r="E253" s="6">
        <v>43443</v>
      </c>
      <c r="F253" s="7"/>
      <c r="G253" s="7"/>
      <c r="H253" s="7"/>
      <c r="I253" s="2"/>
      <c r="J253" s="3">
        <f t="shared" si="221"/>
        <v>0</v>
      </c>
      <c r="K253" s="1"/>
      <c r="L253" s="2">
        <f t="shared" ref="L253:M253" si="258">SUM(I247:I253)</f>
        <v>0</v>
      </c>
      <c r="M253" s="3">
        <f t="shared" si="258"/>
        <v>0</v>
      </c>
      <c r="N253" s="2">
        <f t="shared" si="231"/>
        <v>0</v>
      </c>
      <c r="O253" s="3">
        <f t="shared" si="232"/>
        <v>0</v>
      </c>
      <c r="P253" s="4" t="str">
        <f t="shared" si="233"/>
        <v/>
      </c>
      <c r="Q253" s="4" t="e">
        <f t="shared" si="234"/>
        <v>#DIV/0!</v>
      </c>
      <c r="R253" s="4"/>
      <c r="S253" s="1"/>
      <c r="T253" s="1">
        <f t="shared" si="235"/>
        <v>0</v>
      </c>
      <c r="U253" s="20">
        <f t="shared" si="223"/>
        <v>0</v>
      </c>
    </row>
    <row r="254" spans="1:21" x14ac:dyDescent="0.2">
      <c r="A254" s="2"/>
      <c r="B254" s="2"/>
      <c r="C254" s="2"/>
      <c r="D254" s="5"/>
      <c r="E254" s="6">
        <v>43444</v>
      </c>
      <c r="F254" s="7"/>
      <c r="G254" s="7"/>
      <c r="H254" s="7"/>
      <c r="I254" s="2"/>
      <c r="J254" s="3">
        <f t="shared" si="221"/>
        <v>0</v>
      </c>
      <c r="K254" s="1"/>
      <c r="L254" s="2">
        <f t="shared" ref="L254:M254" si="259">SUM(I248:I254)</f>
        <v>0</v>
      </c>
      <c r="M254" s="3">
        <f t="shared" si="259"/>
        <v>0</v>
      </c>
      <c r="N254" s="2">
        <f t="shared" si="231"/>
        <v>0</v>
      </c>
      <c r="O254" s="3">
        <f t="shared" si="232"/>
        <v>0</v>
      </c>
      <c r="P254" s="4" t="str">
        <f t="shared" si="233"/>
        <v/>
      </c>
      <c r="Q254" s="4" t="e">
        <f t="shared" si="234"/>
        <v>#DIV/0!</v>
      </c>
      <c r="R254" s="4"/>
      <c r="S254" s="1"/>
      <c r="T254" s="1">
        <f t="shared" si="235"/>
        <v>0</v>
      </c>
      <c r="U254" s="20">
        <f t="shared" si="223"/>
        <v>0</v>
      </c>
    </row>
    <row r="255" spans="1:21" x14ac:dyDescent="0.2">
      <c r="A255" s="2"/>
      <c r="B255" s="2"/>
      <c r="C255" s="2"/>
      <c r="D255" s="5"/>
      <c r="E255" s="6">
        <v>43445</v>
      </c>
      <c r="F255" s="7"/>
      <c r="G255" s="7"/>
      <c r="H255" s="7"/>
      <c r="I255" s="2"/>
      <c r="J255" s="3">
        <f t="shared" si="221"/>
        <v>0</v>
      </c>
      <c r="K255" s="1"/>
      <c r="L255" s="2">
        <f t="shared" ref="L255:M255" si="260">SUM(I249:I255)</f>
        <v>0</v>
      </c>
      <c r="M255" s="3">
        <f t="shared" si="260"/>
        <v>0</v>
      </c>
      <c r="N255" s="2">
        <f t="shared" si="231"/>
        <v>0</v>
      </c>
      <c r="O255" s="3">
        <f t="shared" si="232"/>
        <v>0</v>
      </c>
      <c r="P255" s="4" t="str">
        <f t="shared" si="233"/>
        <v/>
      </c>
      <c r="Q255" s="4" t="e">
        <f t="shared" si="234"/>
        <v>#DIV/0!</v>
      </c>
      <c r="R255" s="4"/>
      <c r="S255" s="1"/>
      <c r="T255" s="1">
        <f t="shared" si="235"/>
        <v>0</v>
      </c>
      <c r="U255" s="20">
        <f t="shared" si="223"/>
        <v>0</v>
      </c>
    </row>
    <row r="256" spans="1:21" x14ac:dyDescent="0.2">
      <c r="A256" s="2"/>
      <c r="B256" s="2"/>
      <c r="C256" s="2"/>
      <c r="D256" s="5"/>
      <c r="E256" s="6">
        <v>43446</v>
      </c>
      <c r="F256" s="7"/>
      <c r="G256" s="7"/>
      <c r="H256" s="7"/>
      <c r="I256" s="2"/>
      <c r="J256" s="3">
        <f t="shared" si="221"/>
        <v>0</v>
      </c>
      <c r="K256" s="1"/>
      <c r="L256" s="2">
        <f t="shared" ref="L256:M256" si="261">SUM(I250:I256)</f>
        <v>0</v>
      </c>
      <c r="M256" s="3">
        <f t="shared" si="261"/>
        <v>0</v>
      </c>
      <c r="N256" s="2">
        <f t="shared" si="231"/>
        <v>0</v>
      </c>
      <c r="O256" s="3">
        <f t="shared" si="232"/>
        <v>0</v>
      </c>
      <c r="P256" s="4" t="str">
        <f t="shared" si="233"/>
        <v/>
      </c>
      <c r="Q256" s="4" t="e">
        <f t="shared" si="234"/>
        <v>#DIV/0!</v>
      </c>
      <c r="R256" s="4"/>
      <c r="S256" s="1"/>
      <c r="T256" s="1">
        <f t="shared" si="235"/>
        <v>0</v>
      </c>
      <c r="U256" s="20">
        <f t="shared" si="223"/>
        <v>0</v>
      </c>
    </row>
    <row r="257" spans="1:21" x14ac:dyDescent="0.2">
      <c r="A257" s="2"/>
      <c r="B257" s="2"/>
      <c r="C257" s="2"/>
      <c r="D257" s="5"/>
      <c r="E257" s="6">
        <v>43447</v>
      </c>
      <c r="F257" s="7"/>
      <c r="G257" s="7"/>
      <c r="H257" s="7"/>
      <c r="I257" s="2"/>
      <c r="J257" s="3">
        <f t="shared" si="221"/>
        <v>0</v>
      </c>
      <c r="K257" s="1"/>
      <c r="L257" s="2">
        <f t="shared" ref="L257:M257" si="262">SUM(I251:I257)</f>
        <v>0</v>
      </c>
      <c r="M257" s="3">
        <f t="shared" si="262"/>
        <v>0</v>
      </c>
      <c r="N257" s="2">
        <f t="shared" si="231"/>
        <v>0</v>
      </c>
      <c r="O257" s="3">
        <f t="shared" si="232"/>
        <v>0</v>
      </c>
      <c r="P257" s="4" t="str">
        <f t="shared" si="233"/>
        <v/>
      </c>
      <c r="Q257" s="4" t="e">
        <f t="shared" si="234"/>
        <v>#DIV/0!</v>
      </c>
      <c r="R257" s="4"/>
      <c r="S257" s="1"/>
      <c r="T257" s="1">
        <f t="shared" si="235"/>
        <v>0</v>
      </c>
      <c r="U257" s="20">
        <f t="shared" si="223"/>
        <v>0</v>
      </c>
    </row>
    <row r="258" spans="1:21" x14ac:dyDescent="0.2">
      <c r="A258" s="2"/>
      <c r="B258" s="2"/>
      <c r="C258" s="2"/>
      <c r="D258" s="5"/>
      <c r="E258" s="6">
        <v>43448</v>
      </c>
      <c r="F258" s="7"/>
      <c r="G258" s="7"/>
      <c r="H258" s="7"/>
      <c r="I258" s="2"/>
      <c r="J258" s="3">
        <f t="shared" si="221"/>
        <v>0</v>
      </c>
      <c r="K258" s="1"/>
      <c r="L258" s="2">
        <f t="shared" ref="L258:M258" si="263">SUM(I252:I258)</f>
        <v>0</v>
      </c>
      <c r="M258" s="3">
        <f t="shared" si="263"/>
        <v>0</v>
      </c>
      <c r="N258" s="2">
        <f t="shared" si="231"/>
        <v>0</v>
      </c>
      <c r="O258" s="3">
        <f t="shared" si="232"/>
        <v>0</v>
      </c>
      <c r="P258" s="4" t="str">
        <f t="shared" si="233"/>
        <v/>
      </c>
      <c r="Q258" s="4" t="e">
        <f t="shared" si="234"/>
        <v>#DIV/0!</v>
      </c>
      <c r="R258" s="4"/>
      <c r="S258" s="1"/>
      <c r="T258" s="1">
        <f t="shared" si="235"/>
        <v>0</v>
      </c>
      <c r="U258" s="20">
        <f t="shared" si="223"/>
        <v>0</v>
      </c>
    </row>
    <row r="259" spans="1:21" x14ac:dyDescent="0.2">
      <c r="A259" s="2"/>
      <c r="B259" s="2"/>
      <c r="C259" s="2"/>
      <c r="D259" s="5"/>
      <c r="E259" s="6">
        <v>43449</v>
      </c>
      <c r="F259" s="7"/>
      <c r="G259" s="7"/>
      <c r="H259" s="7"/>
      <c r="I259" s="2"/>
      <c r="J259" s="3">
        <f t="shared" si="221"/>
        <v>0</v>
      </c>
      <c r="K259" s="1"/>
      <c r="L259" s="2">
        <f t="shared" ref="L259:M259" si="264">SUM(I253:I259)</f>
        <v>0</v>
      </c>
      <c r="M259" s="3">
        <f t="shared" si="264"/>
        <v>0</v>
      </c>
      <c r="N259" s="2">
        <f t="shared" si="231"/>
        <v>0</v>
      </c>
      <c r="O259" s="3">
        <f t="shared" si="232"/>
        <v>0</v>
      </c>
      <c r="P259" s="4" t="str">
        <f t="shared" si="233"/>
        <v/>
      </c>
      <c r="Q259" s="4" t="e">
        <f t="shared" si="234"/>
        <v>#DIV/0!</v>
      </c>
      <c r="R259" s="4"/>
      <c r="S259" s="1"/>
      <c r="T259" s="1">
        <f t="shared" si="235"/>
        <v>0</v>
      </c>
      <c r="U259" s="20">
        <f t="shared" si="223"/>
        <v>0</v>
      </c>
    </row>
    <row r="260" spans="1:21" x14ac:dyDescent="0.2">
      <c r="A260" s="2"/>
      <c r="B260" s="2"/>
      <c r="C260" s="2"/>
      <c r="D260" s="5"/>
      <c r="E260" s="6">
        <v>43450</v>
      </c>
      <c r="F260" s="7"/>
      <c r="G260" s="7"/>
      <c r="H260" s="7"/>
      <c r="I260" s="2"/>
      <c r="J260" s="3">
        <f t="shared" si="221"/>
        <v>0</v>
      </c>
      <c r="K260" s="1"/>
      <c r="L260" s="2">
        <f t="shared" ref="L260:M260" si="265">SUM(I254:I260)</f>
        <v>0</v>
      </c>
      <c r="M260" s="3">
        <f t="shared" si="265"/>
        <v>0</v>
      </c>
      <c r="N260" s="2">
        <f t="shared" si="231"/>
        <v>0</v>
      </c>
      <c r="O260" s="3">
        <f t="shared" si="232"/>
        <v>0</v>
      </c>
      <c r="P260" s="4" t="str">
        <f t="shared" si="233"/>
        <v/>
      </c>
      <c r="Q260" s="4" t="e">
        <f t="shared" si="234"/>
        <v>#DIV/0!</v>
      </c>
      <c r="R260" s="4"/>
      <c r="S260" s="1"/>
      <c r="T260" s="1">
        <f t="shared" si="235"/>
        <v>0</v>
      </c>
      <c r="U260" s="20">
        <f t="shared" si="223"/>
        <v>0</v>
      </c>
    </row>
    <row r="261" spans="1:21" x14ac:dyDescent="0.2">
      <c r="A261" s="2"/>
      <c r="B261" s="2"/>
      <c r="C261" s="2"/>
      <c r="D261" s="5"/>
      <c r="E261" s="6">
        <v>43451</v>
      </c>
      <c r="F261" s="7"/>
      <c r="G261" s="7"/>
      <c r="H261" s="7"/>
      <c r="I261" s="2"/>
      <c r="J261" s="3">
        <f t="shared" si="221"/>
        <v>0</v>
      </c>
      <c r="K261" s="1"/>
      <c r="L261" s="2">
        <f t="shared" ref="L261:M261" si="266">SUM(I255:I261)</f>
        <v>0</v>
      </c>
      <c r="M261" s="3">
        <f t="shared" si="266"/>
        <v>0</v>
      </c>
      <c r="N261" s="2">
        <f t="shared" si="231"/>
        <v>0</v>
      </c>
      <c r="O261" s="3">
        <f t="shared" si="232"/>
        <v>0</v>
      </c>
      <c r="P261" s="4" t="str">
        <f t="shared" si="233"/>
        <v/>
      </c>
      <c r="Q261" s="4" t="e">
        <f t="shared" si="234"/>
        <v>#DIV/0!</v>
      </c>
      <c r="R261" s="4"/>
      <c r="S261" s="1"/>
      <c r="T261" s="1">
        <f t="shared" si="235"/>
        <v>0</v>
      </c>
      <c r="U261" s="20">
        <f t="shared" si="223"/>
        <v>0</v>
      </c>
    </row>
    <row r="262" spans="1:21" x14ac:dyDescent="0.2">
      <c r="A262" s="2"/>
      <c r="B262" s="2"/>
      <c r="C262" s="2"/>
      <c r="D262" s="5"/>
      <c r="E262" s="6">
        <v>43452</v>
      </c>
      <c r="F262" s="7"/>
      <c r="G262" s="7"/>
      <c r="H262" s="7"/>
      <c r="I262" s="2"/>
      <c r="J262" s="3">
        <f t="shared" si="221"/>
        <v>0</v>
      </c>
      <c r="K262" s="1"/>
      <c r="L262" s="2">
        <f t="shared" ref="L262:M262" si="267">SUM(I256:I262)</f>
        <v>0</v>
      </c>
      <c r="M262" s="3">
        <f t="shared" si="267"/>
        <v>0</v>
      </c>
      <c r="N262" s="2">
        <f t="shared" si="231"/>
        <v>0</v>
      </c>
      <c r="O262" s="3">
        <f t="shared" si="232"/>
        <v>0</v>
      </c>
      <c r="P262" s="4" t="str">
        <f t="shared" si="233"/>
        <v/>
      </c>
      <c r="Q262" s="4" t="e">
        <f t="shared" si="234"/>
        <v>#DIV/0!</v>
      </c>
      <c r="R262" s="4"/>
      <c r="S262" s="1"/>
      <c r="T262" s="1">
        <f t="shared" si="235"/>
        <v>0</v>
      </c>
      <c r="U262" s="20">
        <f t="shared" si="223"/>
        <v>0</v>
      </c>
    </row>
    <row r="263" spans="1:21" x14ac:dyDescent="0.2">
      <c r="A263" s="2"/>
      <c r="B263" s="2"/>
      <c r="C263" s="2"/>
      <c r="D263" s="5"/>
      <c r="E263" s="6">
        <v>43453</v>
      </c>
      <c r="F263" s="7"/>
      <c r="G263" s="7"/>
      <c r="H263" s="7"/>
      <c r="I263" s="2"/>
      <c r="J263" s="3">
        <f t="shared" si="221"/>
        <v>0</v>
      </c>
      <c r="K263" s="1"/>
      <c r="L263" s="2">
        <f t="shared" ref="L263:M263" si="268">SUM(I257:I263)</f>
        <v>0</v>
      </c>
      <c r="M263" s="3">
        <f t="shared" si="268"/>
        <v>0</v>
      </c>
      <c r="N263" s="2">
        <f t="shared" si="231"/>
        <v>0</v>
      </c>
      <c r="O263" s="3">
        <f t="shared" si="232"/>
        <v>0</v>
      </c>
      <c r="P263" s="4" t="str">
        <f t="shared" si="233"/>
        <v/>
      </c>
      <c r="Q263" s="4" t="e">
        <f t="shared" si="234"/>
        <v>#DIV/0!</v>
      </c>
      <c r="R263" s="4"/>
      <c r="S263" s="1"/>
      <c r="T263" s="1">
        <f t="shared" si="235"/>
        <v>0</v>
      </c>
      <c r="U263" s="20">
        <f t="shared" si="223"/>
        <v>0</v>
      </c>
    </row>
    <row r="264" spans="1:21" x14ac:dyDescent="0.2">
      <c r="A264" s="2"/>
      <c r="B264" s="2"/>
      <c r="C264" s="2"/>
      <c r="D264" s="5"/>
      <c r="E264" s="6">
        <v>43454</v>
      </c>
      <c r="F264" s="7"/>
      <c r="G264" s="7"/>
      <c r="H264" s="7"/>
      <c r="I264" s="2"/>
      <c r="J264" s="3">
        <f t="shared" si="221"/>
        <v>0</v>
      </c>
      <c r="K264" s="1"/>
      <c r="L264" s="2">
        <f t="shared" ref="L264:M264" si="269">SUM(I258:I264)</f>
        <v>0</v>
      </c>
      <c r="M264" s="3">
        <f t="shared" si="269"/>
        <v>0</v>
      </c>
      <c r="N264" s="2">
        <f t="shared" si="231"/>
        <v>0</v>
      </c>
      <c r="O264" s="3">
        <f t="shared" si="232"/>
        <v>0</v>
      </c>
      <c r="P264" s="4" t="str">
        <f t="shared" si="233"/>
        <v/>
      </c>
      <c r="Q264" s="4" t="e">
        <f t="shared" si="234"/>
        <v>#DIV/0!</v>
      </c>
      <c r="R264" s="4"/>
      <c r="S264" s="1"/>
      <c r="T264" s="1">
        <f t="shared" si="235"/>
        <v>0</v>
      </c>
      <c r="U264" s="20">
        <f t="shared" si="223"/>
        <v>0</v>
      </c>
    </row>
    <row r="265" spans="1:21" x14ac:dyDescent="0.2">
      <c r="A265" s="2"/>
      <c r="B265" s="2"/>
      <c r="C265" s="2"/>
      <c r="D265" s="5"/>
      <c r="E265" s="6">
        <v>43455</v>
      </c>
      <c r="F265" s="7"/>
      <c r="G265" s="7"/>
      <c r="H265" s="7"/>
      <c r="I265" s="2"/>
      <c r="J265" s="3">
        <f t="shared" si="221"/>
        <v>0</v>
      </c>
      <c r="K265" s="1"/>
      <c r="L265" s="2">
        <f t="shared" ref="L265:M265" si="270">SUM(I259:I265)</f>
        <v>0</v>
      </c>
      <c r="M265" s="3">
        <f t="shared" si="270"/>
        <v>0</v>
      </c>
      <c r="N265" s="2">
        <f t="shared" si="231"/>
        <v>0</v>
      </c>
      <c r="O265" s="3">
        <f t="shared" si="232"/>
        <v>0</v>
      </c>
      <c r="P265" s="4" t="str">
        <f t="shared" si="233"/>
        <v/>
      </c>
      <c r="Q265" s="4" t="e">
        <f t="shared" si="234"/>
        <v>#DIV/0!</v>
      </c>
      <c r="R265" s="4"/>
      <c r="S265" s="1"/>
      <c r="T265" s="1">
        <f t="shared" si="235"/>
        <v>0</v>
      </c>
      <c r="U265" s="20">
        <f t="shared" si="223"/>
        <v>0</v>
      </c>
    </row>
    <row r="266" spans="1:21" x14ac:dyDescent="0.2">
      <c r="A266" s="2"/>
      <c r="B266" s="2"/>
      <c r="C266" s="2"/>
      <c r="D266" s="5"/>
      <c r="E266" s="6">
        <v>43456</v>
      </c>
      <c r="F266" s="7"/>
      <c r="G266" s="7"/>
      <c r="H266" s="7"/>
      <c r="I266" s="2"/>
      <c r="J266" s="3">
        <f t="shared" si="221"/>
        <v>0</v>
      </c>
      <c r="K266" s="1"/>
      <c r="L266" s="2">
        <f t="shared" ref="L266:M266" si="271">SUM(I260:I266)</f>
        <v>0</v>
      </c>
      <c r="M266" s="3">
        <f t="shared" si="271"/>
        <v>0</v>
      </c>
      <c r="N266" s="2">
        <f t="shared" si="231"/>
        <v>0</v>
      </c>
      <c r="O266" s="3">
        <f t="shared" si="232"/>
        <v>0</v>
      </c>
      <c r="P266" s="4" t="str">
        <f t="shared" si="233"/>
        <v/>
      </c>
      <c r="Q266" s="4" t="e">
        <f t="shared" si="234"/>
        <v>#DIV/0!</v>
      </c>
      <c r="R266" s="4"/>
      <c r="S266" s="1"/>
      <c r="T266" s="1">
        <f t="shared" si="235"/>
        <v>0</v>
      </c>
      <c r="U266" s="20">
        <f t="shared" si="223"/>
        <v>0</v>
      </c>
    </row>
    <row r="267" spans="1:21" x14ac:dyDescent="0.2">
      <c r="A267" s="2"/>
      <c r="B267" s="2"/>
      <c r="C267" s="2"/>
      <c r="D267" s="5"/>
      <c r="E267" s="6">
        <v>43457</v>
      </c>
      <c r="F267" s="7"/>
      <c r="G267" s="7"/>
      <c r="H267" s="7"/>
      <c r="I267" s="2"/>
      <c r="J267" s="3">
        <f t="shared" si="221"/>
        <v>0</v>
      </c>
      <c r="K267" s="1"/>
      <c r="L267" s="2">
        <f t="shared" ref="L267:M267" si="272">SUM(I261:I267)</f>
        <v>0</v>
      </c>
      <c r="M267" s="3">
        <f t="shared" si="272"/>
        <v>0</v>
      </c>
      <c r="N267" s="2">
        <f t="shared" si="231"/>
        <v>0</v>
      </c>
      <c r="O267" s="3">
        <f t="shared" si="232"/>
        <v>0</v>
      </c>
      <c r="P267" s="4" t="str">
        <f t="shared" si="233"/>
        <v/>
      </c>
      <c r="Q267" s="4" t="e">
        <f t="shared" si="234"/>
        <v>#DIV/0!</v>
      </c>
      <c r="R267" s="4"/>
      <c r="S267" s="1"/>
      <c r="T267" s="1">
        <f t="shared" si="235"/>
        <v>0</v>
      </c>
      <c r="U267" s="20">
        <f t="shared" si="223"/>
        <v>0</v>
      </c>
    </row>
    <row r="268" spans="1:21" x14ac:dyDescent="0.2">
      <c r="A268" s="2"/>
      <c r="B268" s="2"/>
      <c r="C268" s="2"/>
      <c r="D268" s="5"/>
      <c r="E268" s="6">
        <v>43458</v>
      </c>
      <c r="F268" s="7"/>
      <c r="G268" s="7"/>
      <c r="H268" s="7"/>
      <c r="I268" s="2"/>
      <c r="J268" s="3">
        <f t="shared" si="221"/>
        <v>0</v>
      </c>
      <c r="K268" s="1"/>
      <c r="L268" s="2">
        <f t="shared" ref="L268:M268" si="273">SUM(I262:I268)</f>
        <v>0</v>
      </c>
      <c r="M268" s="3">
        <f t="shared" si="273"/>
        <v>0</v>
      </c>
      <c r="N268" s="2">
        <f t="shared" si="231"/>
        <v>0</v>
      </c>
      <c r="O268" s="3">
        <f t="shared" si="232"/>
        <v>0</v>
      </c>
      <c r="P268" s="4" t="str">
        <f t="shared" si="233"/>
        <v/>
      </c>
      <c r="Q268" s="4" t="e">
        <f t="shared" si="234"/>
        <v>#DIV/0!</v>
      </c>
      <c r="R268" s="4"/>
      <c r="S268" s="1"/>
      <c r="T268" s="1">
        <f t="shared" si="235"/>
        <v>0</v>
      </c>
      <c r="U268" s="20">
        <f t="shared" si="223"/>
        <v>0</v>
      </c>
    </row>
    <row r="269" spans="1:21" x14ac:dyDescent="0.2">
      <c r="A269" s="2"/>
      <c r="B269" s="2"/>
      <c r="C269" s="2"/>
      <c r="D269" s="5"/>
      <c r="E269" s="6">
        <v>43459</v>
      </c>
      <c r="F269" s="7"/>
      <c r="G269" s="7"/>
      <c r="H269" s="7"/>
      <c r="I269" s="2"/>
      <c r="J269" s="3">
        <f t="shared" si="221"/>
        <v>0</v>
      </c>
      <c r="K269" s="1"/>
      <c r="L269" s="2">
        <f t="shared" ref="L269:M269" si="274">SUM(I263:I269)</f>
        <v>0</v>
      </c>
      <c r="M269" s="3">
        <f t="shared" si="274"/>
        <v>0</v>
      </c>
      <c r="N269" s="2">
        <f t="shared" si="231"/>
        <v>0</v>
      </c>
      <c r="O269" s="3">
        <f t="shared" si="232"/>
        <v>0</v>
      </c>
      <c r="P269" s="4" t="str">
        <f t="shared" si="233"/>
        <v/>
      </c>
      <c r="Q269" s="4" t="e">
        <f t="shared" si="234"/>
        <v>#DIV/0!</v>
      </c>
      <c r="R269" s="4"/>
      <c r="S269" s="1"/>
      <c r="T269" s="1">
        <f t="shared" si="235"/>
        <v>0</v>
      </c>
      <c r="U269" s="20">
        <f t="shared" si="223"/>
        <v>0</v>
      </c>
    </row>
    <row r="270" spans="1:21" x14ac:dyDescent="0.2">
      <c r="A270" s="2"/>
      <c r="B270" s="2"/>
      <c r="C270" s="2"/>
      <c r="D270" s="5"/>
      <c r="E270" s="6">
        <v>43460</v>
      </c>
      <c r="F270" s="7"/>
      <c r="G270" s="7"/>
      <c r="H270" s="7"/>
      <c r="I270" s="2"/>
      <c r="J270" s="3">
        <f t="shared" si="221"/>
        <v>0</v>
      </c>
      <c r="K270" s="1"/>
      <c r="L270" s="2">
        <f t="shared" ref="L270:M270" si="275">SUM(I264:I270)</f>
        <v>0</v>
      </c>
      <c r="M270" s="3">
        <f t="shared" si="275"/>
        <v>0</v>
      </c>
      <c r="N270" s="2">
        <f t="shared" si="231"/>
        <v>0</v>
      </c>
      <c r="O270" s="3">
        <f t="shared" si="232"/>
        <v>0</v>
      </c>
      <c r="P270" s="4" t="str">
        <f t="shared" si="233"/>
        <v/>
      </c>
      <c r="Q270" s="4" t="e">
        <f t="shared" si="234"/>
        <v>#DIV/0!</v>
      </c>
      <c r="R270" s="4"/>
      <c r="S270" s="1"/>
      <c r="T270" s="1">
        <f t="shared" si="235"/>
        <v>0</v>
      </c>
      <c r="U270" s="20">
        <f t="shared" si="223"/>
        <v>0</v>
      </c>
    </row>
    <row r="271" spans="1:21" x14ac:dyDescent="0.2">
      <c r="A271" s="2"/>
      <c r="B271" s="2"/>
      <c r="C271" s="2"/>
      <c r="D271" s="5"/>
      <c r="E271" s="6">
        <v>43461</v>
      </c>
      <c r="F271" s="7"/>
      <c r="G271" s="7"/>
      <c r="H271" s="7"/>
      <c r="I271" s="2"/>
      <c r="J271" s="3">
        <f t="shared" si="221"/>
        <v>0</v>
      </c>
      <c r="K271" s="1"/>
      <c r="L271" s="2">
        <f t="shared" ref="L271:M271" si="276">SUM(I265:I271)</f>
        <v>0</v>
      </c>
      <c r="M271" s="3">
        <f t="shared" si="276"/>
        <v>0</v>
      </c>
      <c r="N271" s="2">
        <f t="shared" si="231"/>
        <v>0</v>
      </c>
      <c r="O271" s="3">
        <f t="shared" si="232"/>
        <v>0</v>
      </c>
      <c r="P271" s="4" t="str">
        <f t="shared" si="233"/>
        <v/>
      </c>
      <c r="Q271" s="4" t="e">
        <f t="shared" si="234"/>
        <v>#DIV/0!</v>
      </c>
      <c r="R271" s="4"/>
      <c r="S271" s="1"/>
      <c r="T271" s="1">
        <f t="shared" si="235"/>
        <v>0</v>
      </c>
      <c r="U271" s="20">
        <f t="shared" si="223"/>
        <v>0</v>
      </c>
    </row>
    <row r="272" spans="1:21" x14ac:dyDescent="0.2">
      <c r="A272" s="2"/>
      <c r="B272" s="2"/>
      <c r="C272" s="2"/>
      <c r="D272" s="5"/>
      <c r="E272" s="6">
        <v>43462</v>
      </c>
      <c r="F272" s="7"/>
      <c r="G272" s="7"/>
      <c r="H272" s="7"/>
      <c r="I272" s="2"/>
      <c r="J272" s="3">
        <f t="shared" si="221"/>
        <v>0</v>
      </c>
      <c r="K272" s="1"/>
      <c r="L272" s="2">
        <f t="shared" ref="L272:M272" si="277">SUM(I266:I272)</f>
        <v>0</v>
      </c>
      <c r="M272" s="3">
        <f t="shared" si="277"/>
        <v>0</v>
      </c>
      <c r="N272" s="2">
        <f t="shared" si="231"/>
        <v>0</v>
      </c>
      <c r="O272" s="3">
        <f t="shared" si="232"/>
        <v>0</v>
      </c>
      <c r="P272" s="4" t="str">
        <f t="shared" si="233"/>
        <v/>
      </c>
      <c r="Q272" s="4" t="e">
        <f t="shared" si="234"/>
        <v>#DIV/0!</v>
      </c>
      <c r="R272" s="4"/>
      <c r="S272" s="1"/>
      <c r="T272" s="1">
        <f t="shared" si="235"/>
        <v>0</v>
      </c>
      <c r="U272" s="20">
        <f t="shared" si="223"/>
        <v>0</v>
      </c>
    </row>
    <row r="273" spans="1:21" x14ac:dyDescent="0.2">
      <c r="A273" s="2"/>
      <c r="B273" s="2"/>
      <c r="C273" s="2"/>
      <c r="D273" s="5"/>
      <c r="E273" s="6">
        <v>43463</v>
      </c>
      <c r="F273" s="7"/>
      <c r="G273" s="7"/>
      <c r="H273" s="7"/>
      <c r="I273" s="2"/>
      <c r="J273" s="3">
        <f t="shared" si="221"/>
        <v>0</v>
      </c>
      <c r="K273" s="1"/>
      <c r="L273" s="2">
        <f t="shared" ref="L273:M273" si="278">SUM(I267:I273)</f>
        <v>0</v>
      </c>
      <c r="M273" s="3">
        <f t="shared" si="278"/>
        <v>0</v>
      </c>
      <c r="N273" s="2">
        <f>SUM(I270:I275)</f>
        <v>0</v>
      </c>
      <c r="O273" s="3">
        <f>SUM(J270:J275)</f>
        <v>0</v>
      </c>
      <c r="P273" s="4" t="str">
        <f t="shared" si="233"/>
        <v/>
      </c>
      <c r="Q273" s="4" t="e">
        <f t="shared" si="234"/>
        <v>#DIV/0!</v>
      </c>
      <c r="R273" s="4"/>
      <c r="S273" s="1"/>
      <c r="T273" s="1">
        <f t="shared" si="235"/>
        <v>0</v>
      </c>
      <c r="U273" s="20">
        <f t="shared" si="223"/>
        <v>0</v>
      </c>
    </row>
    <row r="274" spans="1:21" x14ac:dyDescent="0.2">
      <c r="A274" s="2"/>
      <c r="B274" s="2"/>
      <c r="C274" s="2"/>
      <c r="D274" s="5"/>
      <c r="E274" s="6">
        <v>43464</v>
      </c>
      <c r="F274" s="7"/>
      <c r="G274" s="7"/>
      <c r="H274" s="7"/>
      <c r="I274" s="2"/>
      <c r="J274" s="3">
        <f t="shared" si="221"/>
        <v>0</v>
      </c>
      <c r="K274" s="1"/>
      <c r="L274" s="2">
        <f t="shared" ref="L274:M274" si="279">SUM(I268:I274)</f>
        <v>0</v>
      </c>
      <c r="M274" s="3">
        <f t="shared" si="279"/>
        <v>0</v>
      </c>
      <c r="N274" s="2">
        <f>SUM(I271:I275)</f>
        <v>0</v>
      </c>
      <c r="O274" s="3">
        <f>SUM(J271:J275)</f>
        <v>0</v>
      </c>
      <c r="P274" s="4" t="str">
        <f t="shared" si="233"/>
        <v/>
      </c>
      <c r="Q274" s="4" t="e">
        <f t="shared" si="234"/>
        <v>#DIV/0!</v>
      </c>
      <c r="R274" s="4"/>
      <c r="S274" s="1"/>
      <c r="T274" s="1">
        <f t="shared" si="235"/>
        <v>0</v>
      </c>
      <c r="U274" s="20">
        <f t="shared" si="223"/>
        <v>0</v>
      </c>
    </row>
    <row r="275" spans="1:21" x14ac:dyDescent="0.2">
      <c r="A275" s="2"/>
      <c r="B275" s="2"/>
      <c r="C275" s="2"/>
      <c r="D275" s="5"/>
      <c r="E275" s="6">
        <v>43465</v>
      </c>
      <c r="F275" s="7"/>
      <c r="G275" s="7"/>
      <c r="H275" s="7"/>
      <c r="I275" s="2"/>
      <c r="J275" s="3">
        <f t="shared" si="221"/>
        <v>0</v>
      </c>
      <c r="K275" s="1"/>
      <c r="L275" s="2">
        <f t="shared" ref="L275:M275" si="280">SUM(I269:I275)</f>
        <v>0</v>
      </c>
      <c r="M275" s="3">
        <f t="shared" si="280"/>
        <v>0</v>
      </c>
      <c r="N275" s="2">
        <f>SUM(I272:I275)</f>
        <v>0</v>
      </c>
      <c r="O275" s="3">
        <f>SUM(J272:J275)</f>
        <v>0</v>
      </c>
      <c r="P275" s="4" t="str">
        <f t="shared" si="233"/>
        <v/>
      </c>
      <c r="Q275" s="4" t="e">
        <f t="shared" si="234"/>
        <v>#DIV/0!</v>
      </c>
      <c r="R275" s="4"/>
      <c r="S275" s="1"/>
      <c r="T275" s="1">
        <f t="shared" si="235"/>
        <v>0</v>
      </c>
      <c r="U275" s="20">
        <f t="shared" si="223"/>
        <v>0</v>
      </c>
    </row>
  </sheetData>
  <conditionalFormatting sqref="U1:U1048576 Q1:R1048576">
    <cfRule type="dataBar" priority="6">
      <dataBar>
        <cfvo type="min"/>
        <cfvo type="max"/>
        <color rgb="FF008AEF"/>
      </dataBar>
      <extLst>
        <ext xmlns:x14="http://schemas.microsoft.com/office/spreadsheetml/2009/9/main" uri="{B025F937-C7B1-47D3-B67F-A62EFF666E3E}">
          <x14:id>{B6A634E5-A55C-410D-BFD4-CFB9363DEACF}</x14:id>
        </ext>
      </extLst>
    </cfRule>
  </conditionalFormatting>
  <conditionalFormatting sqref="L2:L275 M31:M275">
    <cfRule type="dataBar" priority="68">
      <dataBar>
        <cfvo type="min"/>
        <cfvo type="max"/>
        <color rgb="FF0070C0"/>
      </dataBar>
      <extLst>
        <ext xmlns:x14="http://schemas.microsoft.com/office/spreadsheetml/2009/9/main" uri="{B025F937-C7B1-47D3-B67F-A62EFF666E3E}">
          <x14:id>{17DFEC30-DF7C-4A3D-90A4-3549EA40E9CF}</x14:id>
        </ext>
      </extLst>
    </cfRule>
  </conditionalFormatting>
  <conditionalFormatting sqref="L2:L275 M31:M275 N2:N275 O31:O275">
    <cfRule type="iconSet" priority="70">
      <iconSet iconSet="3Arrows">
        <cfvo type="percent" val="0"/>
        <cfvo type="percent" val="33"/>
        <cfvo type="percent" val="67"/>
      </iconSet>
    </cfRule>
  </conditionalFormatting>
  <conditionalFormatting sqref="K2:K275 T2:T275">
    <cfRule type="dataBar" priority="74">
      <dataBar>
        <cfvo type="min"/>
        <cfvo type="max"/>
        <color rgb="FF638EC6"/>
      </dataBar>
      <extLst>
        <ext xmlns:x14="http://schemas.microsoft.com/office/spreadsheetml/2009/9/main" uri="{B025F937-C7B1-47D3-B67F-A62EFF666E3E}">
          <x14:id>{3B24103B-9487-431B-8E32-5F23FAD4F16A}</x14:id>
        </ext>
      </extLst>
    </cfRule>
  </conditionalFormatting>
  <conditionalFormatting sqref="N2:N275 O31:O275">
    <cfRule type="dataBar" priority="76">
      <dataBar>
        <cfvo type="min"/>
        <cfvo type="max"/>
        <color rgb="FF63C384"/>
      </dataBar>
      <extLst>
        <ext xmlns:x14="http://schemas.microsoft.com/office/spreadsheetml/2009/9/main" uri="{B025F937-C7B1-47D3-B67F-A62EFF666E3E}">
          <x14:id>{D26D1F53-5816-49F2-9E55-D751BAB91868}</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B6A634E5-A55C-410D-BFD4-CFB9363DEACF}">
            <x14:dataBar minLength="0" maxLength="100" border="1" negativeBarBorderColorSameAsPositive="0">
              <x14:cfvo type="autoMin"/>
              <x14:cfvo type="autoMax"/>
              <x14:borderColor rgb="FF008AEF"/>
              <x14:negativeFillColor rgb="FFFF0000"/>
              <x14:negativeBorderColor rgb="FFFF0000"/>
              <x14:axisColor rgb="FF000000"/>
            </x14:dataBar>
          </x14:cfRule>
          <xm:sqref>U1:U1048576 Q1:R1048576</xm:sqref>
        </x14:conditionalFormatting>
        <x14:conditionalFormatting xmlns:xm="http://schemas.microsoft.com/office/excel/2006/main">
          <x14:cfRule type="iconSet" priority="5" id="{9CB718E1-3489-4DEA-92DF-6FC0CA2744EB}">
            <x14:iconSet iconSet="3Arrows" custom="1">
              <x14:cfvo type="percent">
                <xm:f>0</xm:f>
              </x14:cfvo>
              <x14:cfvo type="percent">
                <xm:f>33</xm:f>
              </x14:cfvo>
              <x14:cfvo type="percent">
                <xm:f>67</xm:f>
              </x14:cfvo>
              <x14:cfIcon iconSet="3Arrows" iconId="2"/>
              <x14:cfIcon iconSet="3Arrows" iconId="1"/>
              <x14:cfIcon iconSet="3Arrows" iconId="0"/>
            </x14:iconSet>
          </x14:cfRule>
          <xm:sqref>U1:U1048576 Q1:R1048576</xm:sqref>
        </x14:conditionalFormatting>
        <x14:conditionalFormatting xmlns:xm="http://schemas.microsoft.com/office/excel/2006/main">
          <x14:cfRule type="dataBar" id="{17DFEC30-DF7C-4A3D-90A4-3549EA40E9CF}">
            <x14:dataBar minLength="0" maxLength="100" gradient="0">
              <x14:cfvo type="autoMin"/>
              <x14:cfvo type="autoMax"/>
              <x14:negativeFillColor rgb="FFFF0000"/>
              <x14:axisColor rgb="FF000000"/>
            </x14:dataBar>
          </x14:cfRule>
          <xm:sqref>L2:L275 M31:M275</xm:sqref>
        </x14:conditionalFormatting>
        <x14:conditionalFormatting xmlns:xm="http://schemas.microsoft.com/office/excel/2006/main">
          <x14:cfRule type="dataBar" id="{3B24103B-9487-431B-8E32-5F23FAD4F16A}">
            <x14:dataBar minLength="0" maxLength="100" gradient="0">
              <x14:cfvo type="autoMin"/>
              <x14:cfvo type="autoMax"/>
              <x14:negativeFillColor rgb="FFFF0000"/>
              <x14:axisColor rgb="FF000000"/>
            </x14:dataBar>
          </x14:cfRule>
          <xm:sqref>K2:K275 T2:T275</xm:sqref>
        </x14:conditionalFormatting>
        <x14:conditionalFormatting xmlns:xm="http://schemas.microsoft.com/office/excel/2006/main">
          <x14:cfRule type="dataBar" id="{D26D1F53-5816-49F2-9E55-D751BAB91868}">
            <x14:dataBar minLength="0" maxLength="100" gradient="0">
              <x14:cfvo type="autoMin"/>
              <x14:cfvo type="autoMax"/>
              <x14:negativeFillColor rgb="FFFF0000"/>
              <x14:axisColor rgb="FF000000"/>
            </x14:dataBar>
          </x14:cfRule>
          <xm:sqref>N2:N275 O31:O275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N3" sqref="N3"/>
    </sheetView>
  </sheetViews>
  <sheetFormatPr baseColWidth="10" defaultColWidth="8.83203125" defaultRowHeight="15" x14ac:dyDescent="0.2"/>
  <sheetData>
    <row r="1" spans="1:2" x14ac:dyDescent="0.2">
      <c r="A1" t="s">
        <v>64</v>
      </c>
    </row>
    <row r="2" spans="1:2" x14ac:dyDescent="0.2">
      <c r="A2" t="s">
        <v>63</v>
      </c>
    </row>
    <row r="3" spans="1:2" x14ac:dyDescent="0.2">
      <c r="A3" s="51" t="s">
        <v>67</v>
      </c>
    </row>
    <row r="4" spans="1:2" x14ac:dyDescent="0.2">
      <c r="A4" s="51" t="s">
        <v>66</v>
      </c>
    </row>
    <row r="5" spans="1:2" x14ac:dyDescent="0.2">
      <c r="A5" s="51" t="s">
        <v>65</v>
      </c>
    </row>
    <row r="6" spans="1:2" x14ac:dyDescent="0.2">
      <c r="A6" s="51" t="s">
        <v>68</v>
      </c>
    </row>
    <row r="7" spans="1:2" x14ac:dyDescent="0.2">
      <c r="A7" s="51" t="s">
        <v>70</v>
      </c>
      <c r="B7" t="s">
        <v>71</v>
      </c>
    </row>
    <row r="8" spans="1:2" x14ac:dyDescent="0.2">
      <c r="A8" s="51" t="s">
        <v>69</v>
      </c>
    </row>
  </sheetData>
  <hyperlinks>
    <hyperlink ref="A3" r:id="rId1" xr:uid="{00000000-0004-0000-0100-000000000000}"/>
    <hyperlink ref="A4" r:id="rId2" xr:uid="{00000000-0004-0000-0100-000001000000}"/>
    <hyperlink ref="A5" r:id="rId3" xr:uid="{00000000-0004-0000-0100-000002000000}"/>
    <hyperlink ref="A6" r:id="rId4" xr:uid="{00000000-0004-0000-0100-000003000000}"/>
    <hyperlink ref="A7" r:id="rId5" xr:uid="{00000000-0004-0000-0100-000004000000}"/>
    <hyperlink ref="A8" r:id="rId6" xr:uid="{00000000-0004-0000-0100-000005000000}"/>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Training Log</vt:lpstr>
      <vt:lpstr>Instructions</vt:lpstr>
    </vt:vector>
  </TitlesOfParts>
  <Company>Neff Running</Company>
  <LinksUpToDate>false</LinksUpToDate>
  <SharedDoc>false</SharedDoc>
  <HyperlinkBase>www.neff.run</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Calum Neff Training Log</dc:title>
  <dc:creator>cal@neff.run</dc:creator>
  <cp:keywords>Polar, Neff, Training, Marathon</cp:keywords>
  <cp:lastModifiedBy>Microsoft Office User</cp:lastModifiedBy>
  <dcterms:created xsi:type="dcterms:W3CDTF">2017-04-10T16:18:35Z</dcterms:created>
  <dcterms:modified xsi:type="dcterms:W3CDTF">2018-04-24T07:35:33Z</dcterms:modified>
  <cp:category>Running</cp:category>
</cp:coreProperties>
</file>